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5-26\Sep 25\"/>
    </mc:Choice>
  </mc:AlternateContent>
  <xr:revisionPtr revIDLastSave="0" documentId="8_{490FCE4B-39A6-460E-8E34-3A26F8AB073C}" xr6:coauthVersionLast="47" xr6:coauthVersionMax="47" xr10:uidLastSave="{00000000-0000-0000-0000-000000000000}"/>
  <bookViews>
    <workbookView xWindow="-120" yWindow="-120" windowWidth="20730" windowHeight="11040" xr2:uid="{070DE804-5F79-4825-8BEE-0398CC3BB6D6}"/>
  </bookViews>
  <sheets>
    <sheet name="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4" i="1" s="1"/>
  <c r="F83" i="1"/>
  <c r="F84" i="1" s="1"/>
  <c r="F75" i="1"/>
  <c r="F85" i="1" s="1"/>
  <c r="G74" i="1"/>
  <c r="G75" i="1" s="1"/>
  <c r="G85" i="1" s="1"/>
  <c r="F7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<sst xmlns="http://schemas.openxmlformats.org/spreadsheetml/2006/main" count="305" uniqueCount="198">
  <si>
    <t>CANARA ROBECO ELSS TAX SAVER</t>
  </si>
  <si>
    <t>Monthly Portfolio Statement as on September 30, 2025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</si>
  <si>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</si>
  <si>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</si>
  <si>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</si>
  <si>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</si>
  <si>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</si>
  <si>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</si>
  <si>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</si>
  <si>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</si>
  <si>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September'25</t>
  </si>
  <si>
    <t>Benchmark Risk-O-Meter Level- September'25</t>
  </si>
  <si>
    <t>Scheme Risk-O-Meter Level- August'25</t>
  </si>
  <si>
    <t>Benchmark Risk-O-Meter Level- August'25</t>
  </si>
  <si>
    <t>Equity &amp; Equity related</t>
  </si>
  <si>
    <t>(a) Listed / awaiting listing on Stock Exchanges</t>
  </si>
  <si>
    <t>HDFC Bank Ltd</t>
  </si>
  <si>
    <t>INE040A01034</t>
  </si>
  <si>
    <t>Banks</t>
  </si>
  <si>
    <t>Large Cap</t>
  </si>
  <si>
    <t>ICICI Bank Ltd</t>
  </si>
  <si>
    <t>INE090A01021</t>
  </si>
  <si>
    <t>Reliance Industries Ltd</t>
  </si>
  <si>
    <t>INE002A01018</t>
  </si>
  <si>
    <t>Petroleum Products</t>
  </si>
  <si>
    <t>Infosys Ltd</t>
  </si>
  <si>
    <t>INE009A01021</t>
  </si>
  <si>
    <t>IT - Software</t>
  </si>
  <si>
    <t>Bharti Airtel Ltd</t>
  </si>
  <si>
    <t>INE397D01024</t>
  </si>
  <si>
    <t>Telecom - Services</t>
  </si>
  <si>
    <t>State Bank of India</t>
  </si>
  <si>
    <t>INE062A01020</t>
  </si>
  <si>
    <t>Larsen &amp; Toubro Ltd</t>
  </si>
  <si>
    <t>INE018A01030</t>
  </si>
  <si>
    <t>Construction</t>
  </si>
  <si>
    <t>Benchmark: BSE 500 TRI</t>
  </si>
  <si>
    <t>Bajaj Finance Ltd</t>
  </si>
  <si>
    <t>INE296A01032</t>
  </si>
  <si>
    <t>Finance</t>
  </si>
  <si>
    <t>Ge Vernova T&amp;D India Ltd</t>
  </si>
  <si>
    <t>INE200A01026</t>
  </si>
  <si>
    <t>Electrical Equipment</t>
  </si>
  <si>
    <t>Mid Cap</t>
  </si>
  <si>
    <t>Axis Bank Ltd</t>
  </si>
  <si>
    <t>INE238A01034</t>
  </si>
  <si>
    <t>Eternal Ltd</t>
  </si>
  <si>
    <t>INE758T01015</t>
  </si>
  <si>
    <t>Retailing</t>
  </si>
  <si>
    <t>NTPC Ltd</t>
  </si>
  <si>
    <t>INE733E01010</t>
  </si>
  <si>
    <t>Power</t>
  </si>
  <si>
    <t>Ultratech Cement Ltd</t>
  </si>
  <si>
    <t>INE481G01011</t>
  </si>
  <si>
    <t>Cement &amp; Cement Products</t>
  </si>
  <si>
    <t>Sun Pharmaceutical Industries Ltd</t>
  </si>
  <si>
    <t>INE044A01036</t>
  </si>
  <si>
    <t>Pharmaceuticals &amp; Biotechnology</t>
  </si>
  <si>
    <t>Interglobe Aviation Ltd</t>
  </si>
  <si>
    <t>INE646L01027</t>
  </si>
  <si>
    <t>Transport Services</t>
  </si>
  <si>
    <t>Divi's Laboratories Ltd</t>
  </si>
  <si>
    <t>INE361B01024</t>
  </si>
  <si>
    <t>Samvardhana Motherson International Ltd</t>
  </si>
  <si>
    <t>INE775A01035</t>
  </si>
  <si>
    <t>Auto Components</t>
  </si>
  <si>
    <t>ITC Ltd</t>
  </si>
  <si>
    <t>INE154A01025</t>
  </si>
  <si>
    <t>Diversified Fmcg</t>
  </si>
  <si>
    <t>CG Power and Industrial Solutions Ltd</t>
  </si>
  <si>
    <t>INE067A01029</t>
  </si>
  <si>
    <t>TVS Motor Co Ltd</t>
  </si>
  <si>
    <t>INE494B01023</t>
  </si>
  <si>
    <t>Automobiles</t>
  </si>
  <si>
    <t>Coal India Ltd</t>
  </si>
  <si>
    <t>INE522F01014</t>
  </si>
  <si>
    <t>Consumable Fuels</t>
  </si>
  <si>
    <t>Mahindra &amp; Mahindra Ltd</t>
  </si>
  <si>
    <t>INE101A01026</t>
  </si>
  <si>
    <t>Maruti Suzuki India Ltd</t>
  </si>
  <si>
    <t>INE585B01010</t>
  </si>
  <si>
    <t>Max Financial Services Ltd</t>
  </si>
  <si>
    <t>INE180A01020</t>
  </si>
  <si>
    <t>Insurance</t>
  </si>
  <si>
    <t>Uno Minda Ltd</t>
  </si>
  <si>
    <t>INE405E01023</t>
  </si>
  <si>
    <t>FSN E-Commerce Ventures Ltd</t>
  </si>
  <si>
    <t>INE388Y01029</t>
  </si>
  <si>
    <t>J.B. Chemicals &amp; Pharmaceuticals Ltd</t>
  </si>
  <si>
    <t>INE572A01036</t>
  </si>
  <si>
    <t>Small Cap</t>
  </si>
  <si>
    <t>J.K. Cement Ltd</t>
  </si>
  <si>
    <t>INE823G01014</t>
  </si>
  <si>
    <t>KEI Industries Ltd</t>
  </si>
  <si>
    <t>INE878B01027</t>
  </si>
  <si>
    <t>Industrial Products</t>
  </si>
  <si>
    <t>Schaeffler India Ltd</t>
  </si>
  <si>
    <t>INE513A01022</t>
  </si>
  <si>
    <t>Titan Co Ltd</t>
  </si>
  <si>
    <t>INE280A01028</t>
  </si>
  <si>
    <t>Consumer Durables</t>
  </si>
  <si>
    <t>Medi Assist Healthcare Services Ltd</t>
  </si>
  <si>
    <t>INE456Z01021</t>
  </si>
  <si>
    <t>Bharat Electronics Ltd</t>
  </si>
  <si>
    <t>INE263A01024</t>
  </si>
  <si>
    <t>Aerospace &amp; Defense</t>
  </si>
  <si>
    <t>PNB Housing Finance Ltd</t>
  </si>
  <si>
    <t>INE572E01012</t>
  </si>
  <si>
    <t>Doms Industries Ltd</t>
  </si>
  <si>
    <t>INE321T01012</t>
  </si>
  <si>
    <t>Household Products</t>
  </si>
  <si>
    <t>BSE Ltd</t>
  </si>
  <si>
    <t>INE118H01025</t>
  </si>
  <si>
    <t>Capital Markets</t>
  </si>
  <si>
    <t>Tata Power Co Ltd</t>
  </si>
  <si>
    <t>INE245A01021</t>
  </si>
  <si>
    <t>Varun Beverages Ltd</t>
  </si>
  <si>
    <t>INE200M01039</t>
  </si>
  <si>
    <t>Beverages</t>
  </si>
  <si>
    <t>Cummins India Ltd</t>
  </si>
  <si>
    <t>INE298A01020</t>
  </si>
  <si>
    <t>CCL Products (India) Ltd</t>
  </si>
  <si>
    <t>INE421D01022</t>
  </si>
  <si>
    <t>Agricultural Food &amp; Other Products</t>
  </si>
  <si>
    <t>Vinati Organics Ltd</t>
  </si>
  <si>
    <t>INE410B01037</t>
  </si>
  <si>
    <t>Chemicals &amp; Petrochemicals</t>
  </si>
  <si>
    <t>Power Finance Corporation Ltd</t>
  </si>
  <si>
    <t>INE134E01011</t>
  </si>
  <si>
    <t>Tata Consultancy Services Ltd</t>
  </si>
  <si>
    <t>INE467B01029</t>
  </si>
  <si>
    <t>Oberoi Realty Ltd</t>
  </si>
  <si>
    <t>INE093I01010</t>
  </si>
  <si>
    <t>Realty</t>
  </si>
  <si>
    <t>Godrej Consumer Products Ltd</t>
  </si>
  <si>
    <t>INE102D01028</t>
  </si>
  <si>
    <t>Personal Products</t>
  </si>
  <si>
    <t>HDFC Life Insurance Co Ltd</t>
  </si>
  <si>
    <t>INE795G01014</t>
  </si>
  <si>
    <t>Deepak Nitrite Ltd</t>
  </si>
  <si>
    <t>INE288B01029</t>
  </si>
  <si>
    <t>United Spirits Ltd</t>
  </si>
  <si>
    <t>INE854D01024</t>
  </si>
  <si>
    <t>Phoenix Mills Ltd</t>
  </si>
  <si>
    <t>INE211B01039</t>
  </si>
  <si>
    <t>Trent Ltd</t>
  </si>
  <si>
    <t>INE849A01020</t>
  </si>
  <si>
    <t>HCL Technologies Ltd</t>
  </si>
  <si>
    <t>INE860A01027</t>
  </si>
  <si>
    <t>Vishal Mega Mart Ltd</t>
  </si>
  <si>
    <t>INE01EA01019</t>
  </si>
  <si>
    <t>Cholamandalam Investment and Finance Co Ltd</t>
  </si>
  <si>
    <t>INE121A01024</t>
  </si>
  <si>
    <t>Hindustan Aeronautics Ltd</t>
  </si>
  <si>
    <t>INE066F01020</t>
  </si>
  <si>
    <t>K.P.R. Mill Ltd</t>
  </si>
  <si>
    <t>INE930H01031</t>
  </si>
  <si>
    <t>Textiles &amp; Apparels</t>
  </si>
  <si>
    <t>Bajaj Auto Ltd</t>
  </si>
  <si>
    <t>INE917I01010</t>
  </si>
  <si>
    <t>Max Healthcare Institute Ltd</t>
  </si>
  <si>
    <t>INE027H01010</t>
  </si>
  <si>
    <t>Healthcare Services</t>
  </si>
  <si>
    <t>Linde India Ltd</t>
  </si>
  <si>
    <t>INE473A01011</t>
  </si>
  <si>
    <t>Crompton Greaves Consumer Electricals Ltd</t>
  </si>
  <si>
    <t>INE299U01018</t>
  </si>
  <si>
    <t>Tech Mahindra Ltd</t>
  </si>
  <si>
    <t>INE669C01036</t>
  </si>
  <si>
    <t>Jyothy Labs Ltd</t>
  </si>
  <si>
    <t>INE668F01031</t>
  </si>
  <si>
    <t>Piramal Pharma Ltd</t>
  </si>
  <si>
    <t>INE0DK501011</t>
  </si>
  <si>
    <t>NTPC Green Energy Ltd</t>
  </si>
  <si>
    <t>INE0ONG01011</t>
  </si>
  <si>
    <t>Oil India Ltd</t>
  </si>
  <si>
    <t>INE274J01014</t>
  </si>
  <si>
    <t>Oil</t>
  </si>
  <si>
    <t>Karur Vysya Bank Ltd</t>
  </si>
  <si>
    <t>INE036D01028</t>
  </si>
  <si>
    <t>Sonata Software Ltd</t>
  </si>
  <si>
    <t>INE269A01021</t>
  </si>
  <si>
    <t>Info Edge (India) Ltd</t>
  </si>
  <si>
    <t>INE663F01032</t>
  </si>
  <si>
    <t>Sub Total</t>
  </si>
  <si>
    <t>Total</t>
  </si>
  <si>
    <t>Debt Instruments</t>
  </si>
  <si>
    <t>6.00% TVS Motor Co Ltd NCRPS **</t>
  </si>
  <si>
    <t>INE494B04019</t>
  </si>
  <si>
    <t>CARE A1+</t>
  </si>
  <si>
    <t>TREPS</t>
  </si>
  <si>
    <t>Net Receivables / (Payables)</t>
  </si>
  <si>
    <t>Grand Total</t>
  </si>
  <si>
    <t>** Non Traded Security</t>
  </si>
  <si>
    <t>Residual Maturity</t>
  </si>
  <si>
    <t>0.0027 Years</t>
  </si>
  <si>
    <t>Please refer the below link for the performance of the Schemes managed by Canara Robeco Mutual Fund</t>
  </si>
  <si>
    <t>https://www.canararobeco.com/images/default-source/default-album/Scheme_Performance_September_25.pdf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</si>
</sst>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/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4" fontId="7" fillId="3" borderId="0" xfId="0" applyNumberFormat="1" applyFont="1" applyFill="1" applyAlignment="1">
      <alignment horizontal="left" vertical="top" wrapText="1"/>
    </xf>
    <xf numFmtId="4" fontId="4" fillId="3" borderId="0" xfId="0" applyNumberFormat="1" applyFont="1" applyFill="1"/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3" borderId="6" xfId="0" applyFont="1" applyFill="1" applyBorder="1"/>
    <xf numFmtId="0" fontId="4" fillId="3" borderId="7" xfId="0" applyFont="1" applyFill="1" applyBorder="1"/>
    <xf numFmtId="4" fontId="4" fillId="3" borderId="7" xfId="0" applyNumberFormat="1" applyFont="1" applyFill="1" applyBorder="1"/>
    <xf numFmtId="164" fontId="4" fillId="3" borderId="5" xfId="1" applyFont="1" applyFill="1" applyBorder="1" applyAlignment="1">
      <alignment horizontal="center"/>
    </xf>
    <xf numFmtId="0" fontId="10" fillId="3" borderId="8" xfId="0" applyFont="1" applyFill="1" applyBorder="1"/>
    <xf numFmtId="0" fontId="4" fillId="3" borderId="9" xfId="0" applyFont="1" applyFill="1" applyBorder="1"/>
    <xf numFmtId="4" fontId="4" fillId="3" borderId="9" xfId="0" applyNumberFormat="1" applyFont="1" applyFill="1" applyBorder="1"/>
    <xf numFmtId="164" fontId="4" fillId="3" borderId="10" xfId="1" applyFont="1" applyFill="1" applyBorder="1" applyAlignment="1">
      <alignment horizontal="center"/>
    </xf>
    <xf numFmtId="0" fontId="4" fillId="3" borderId="8" xfId="0" applyFont="1" applyFill="1" applyBorder="1"/>
    <xf numFmtId="3" fontId="4" fillId="3" borderId="9" xfId="0" applyNumberFormat="1" applyFont="1" applyFill="1" applyBorder="1"/>
    <xf numFmtId="164" fontId="4" fillId="3" borderId="11" xfId="1" applyFont="1" applyFill="1" applyBorder="1" applyAlignment="1">
      <alignment horizontal="center"/>
    </xf>
    <xf numFmtId="164" fontId="4" fillId="3" borderId="0" xfId="1" applyFont="1" applyFill="1"/>
    <xf numFmtId="164" fontId="4" fillId="3" borderId="0" xfId="1" applyFont="1" applyFill="1" applyAlignment="1"/>
    <xf numFmtId="0" fontId="10" fillId="3" borderId="12" xfId="0" applyFont="1" applyFill="1" applyBorder="1"/>
    <xf numFmtId="0" fontId="10" fillId="3" borderId="13" xfId="0" applyFont="1" applyFill="1" applyBorder="1"/>
    <xf numFmtId="4" fontId="10" fillId="3" borderId="14" xfId="0" applyNumberFormat="1" applyFont="1" applyFill="1" applyBorder="1"/>
    <xf numFmtId="0" fontId="10" fillId="3" borderId="0" xfId="0" applyFont="1" applyFill="1"/>
    <xf numFmtId="0" fontId="10" fillId="3" borderId="15" xfId="0" applyFont="1" applyFill="1" applyBorder="1"/>
    <xf numFmtId="4" fontId="10" fillId="3" borderId="15" xfId="0" applyNumberFormat="1" applyFont="1" applyFill="1" applyBorder="1"/>
    <xf numFmtId="4" fontId="10" fillId="3" borderId="0" xfId="0" applyNumberFormat="1" applyFont="1" applyFill="1"/>
    <xf numFmtId="0" fontId="10" fillId="3" borderId="7" xfId="0" applyFont="1" applyFill="1" applyBorder="1"/>
    <xf numFmtId="0" fontId="10" fillId="3" borderId="9" xfId="0" applyFont="1" applyFill="1" applyBorder="1"/>
    <xf numFmtId="0" fontId="10" fillId="3" borderId="16" xfId="0" applyFont="1" applyFill="1" applyBorder="1"/>
    <xf numFmtId="0" fontId="10" fillId="3" borderId="17" xfId="0" applyFont="1" applyFill="1" applyBorder="1"/>
    <xf numFmtId="0" fontId="4" fillId="3" borderId="18" xfId="0" applyFont="1" applyFill="1" applyBorder="1"/>
    <xf numFmtId="4" fontId="4" fillId="3" borderId="18" xfId="0" applyNumberFormat="1" applyFont="1" applyFill="1" applyBorder="1"/>
    <xf numFmtId="4" fontId="10" fillId="3" borderId="13" xfId="0" applyNumberFormat="1" applyFont="1" applyFill="1" applyBorder="1"/>
    <xf numFmtId="0" fontId="10" fillId="3" borderId="19" xfId="0" applyFont="1" applyFill="1" applyBorder="1"/>
    <xf numFmtId="4" fontId="10" fillId="3" borderId="19" xfId="0" applyNumberFormat="1" applyFont="1" applyFill="1" applyBorder="1"/>
    <xf numFmtId="0" fontId="10" fillId="3" borderId="20" xfId="0" applyFont="1" applyFill="1" applyBorder="1"/>
    <xf numFmtId="4" fontId="10" fillId="3" borderId="20" xfId="0" applyNumberFormat="1" applyFont="1" applyFill="1" applyBorder="1"/>
    <xf numFmtId="0" fontId="11" fillId="4" borderId="21" xfId="0" applyFont="1" applyFill="1" applyBorder="1"/>
    <xf numFmtId="165" fontId="10" fillId="3" borderId="22" xfId="0" applyNumberFormat="1" applyFont="1" applyFill="1" applyBorder="1"/>
    <xf numFmtId="0" fontId="2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c01.safelinks.protection.outlook.com/?url=https%3A%2F%2Fwww.canararobeco.com%2Fimages%2Fdefault-source%2Fdefault-album%2FScheme_Performance_September_25.pdf&amp;data=05%7C02%7C%7C4ae95413159841e822d808de0575e26b%7C6fa82c0314f040c8895a63736b6313f0%7C0%7C0%7C638954201079550129%7CUnknown%7CTWFpbGZsb3d8eyJFbXB0eU1hcGkiOnRydWUsIlYiOiIwLjAuMDAwMCIsIlAiOiJXaW4zMiIsIkFOIjoiTWFpbCIsIldUIjoyfQ%3D%3D%7C0%7C%7C%7C&amp;sdata=WB1qq6mgP3ljsqTDZLskoc3lQPLlpUZZn2LV9ydbelc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9C45-746F-4D96-90B5-AAC508EE3CC7}">
  <dimension ref="B1:N94"/>
  <sheetViews>
    <sheetView tabSelected="1" workbookViewId="0">
      <selection activeCell="B8" sqref="B8"/>
    </sheetView>
  </sheetViews>
  <sheetFormatPr defaultRowHeight="12" x14ac:dyDescent="0.2"/>
  <cols>
    <col min="1" max="1" width="9.140625" style="3"/>
    <col min="2" max="2" width="61.5703125" style="3" bestFit="1" customWidth="1"/>
    <col min="3" max="3" width="13.85546875" style="3" bestFit="1" customWidth="1"/>
    <col min="4" max="4" width="28.42578125" style="3" bestFit="1" customWidth="1"/>
    <col min="5" max="5" width="9.85546875" style="3" bestFit="1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35.5703125" style="3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2:14" x14ac:dyDescent="0.2">
      <c r="B5" s="14" t="s">
        <v>14</v>
      </c>
      <c r="C5" s="15"/>
      <c r="D5" s="15"/>
      <c r="E5" s="15"/>
      <c r="F5" s="16"/>
      <c r="G5" s="16"/>
      <c r="H5" s="16"/>
      <c r="I5" s="16"/>
      <c r="K5" s="17" t="e" vm="1">
        <v>#VALUE!</v>
      </c>
      <c r="L5" s="17" t="e" vm="2">
        <v>#VALUE!</v>
      </c>
      <c r="M5" s="17" t="e" vm="1">
        <v>#VALUE!</v>
      </c>
      <c r="N5" s="17" t="e" vm="2">
        <v>#VALUE!</v>
      </c>
    </row>
    <row r="6" spans="2:14" x14ac:dyDescent="0.2">
      <c r="B6" s="18" t="s">
        <v>15</v>
      </c>
      <c r="C6" s="19"/>
      <c r="D6" s="19"/>
      <c r="E6" s="19"/>
      <c r="F6" s="20"/>
      <c r="G6" s="20"/>
      <c r="H6" s="20"/>
      <c r="I6" s="20"/>
      <c r="K6" s="21"/>
      <c r="L6" s="21"/>
      <c r="M6" s="21"/>
      <c r="N6" s="21"/>
    </row>
    <row r="7" spans="2:14" x14ac:dyDescent="0.2">
      <c r="B7" s="22" t="s">
        <v>16</v>
      </c>
      <c r="C7" s="19" t="s">
        <v>17</v>
      </c>
      <c r="D7" s="19" t="s">
        <v>18</v>
      </c>
      <c r="E7" s="23">
        <v>7125168</v>
      </c>
      <c r="F7" s="20">
        <v>67760.350000000006</v>
      </c>
      <c r="G7" s="20">
        <v>7.7</v>
      </c>
      <c r="H7" s="20" t="s">
        <v>19</v>
      </c>
      <c r="I7" s="20"/>
      <c r="K7" s="21"/>
      <c r="L7" s="21"/>
      <c r="M7" s="21"/>
      <c r="N7" s="21"/>
    </row>
    <row r="8" spans="2:14" x14ac:dyDescent="0.2">
      <c r="B8" s="22" t="s">
        <v>20</v>
      </c>
      <c r="C8" s="19" t="s">
        <v>21</v>
      </c>
      <c r="D8" s="19" t="s">
        <v>18</v>
      </c>
      <c r="E8" s="23">
        <v>4361000</v>
      </c>
      <c r="F8" s="20">
        <v>58786.28</v>
      </c>
      <c r="G8" s="20">
        <v>6.68</v>
      </c>
      <c r="H8" s="20" t="s">
        <v>19</v>
      </c>
      <c r="I8" s="20"/>
      <c r="K8" s="21"/>
      <c r="L8" s="21"/>
      <c r="M8" s="21"/>
      <c r="N8" s="21"/>
    </row>
    <row r="9" spans="2:14" x14ac:dyDescent="0.2">
      <c r="B9" s="22" t="s">
        <v>22</v>
      </c>
      <c r="C9" s="19" t="s">
        <v>23</v>
      </c>
      <c r="D9" s="19" t="s">
        <v>24</v>
      </c>
      <c r="E9" s="23">
        <v>2512000</v>
      </c>
      <c r="F9" s="20">
        <v>34263.68</v>
      </c>
      <c r="G9" s="20">
        <v>3.89</v>
      </c>
      <c r="H9" s="20" t="s">
        <v>19</v>
      </c>
      <c r="I9" s="20"/>
      <c r="K9" s="21"/>
      <c r="L9" s="21"/>
      <c r="M9" s="21"/>
      <c r="N9" s="21"/>
    </row>
    <row r="10" spans="2:14" x14ac:dyDescent="0.2">
      <c r="B10" s="22" t="s">
        <v>25</v>
      </c>
      <c r="C10" s="19" t="s">
        <v>26</v>
      </c>
      <c r="D10" s="19" t="s">
        <v>27</v>
      </c>
      <c r="E10" s="23">
        <v>2241310</v>
      </c>
      <c r="F10" s="20">
        <v>32315.21</v>
      </c>
      <c r="G10" s="20">
        <v>3.67</v>
      </c>
      <c r="H10" s="20" t="s">
        <v>19</v>
      </c>
      <c r="I10" s="20"/>
      <c r="K10" s="21"/>
      <c r="L10" s="21"/>
      <c r="M10" s="21"/>
      <c r="N10" s="21"/>
    </row>
    <row r="11" spans="2:14" x14ac:dyDescent="0.2">
      <c r="B11" s="22" t="s">
        <v>28</v>
      </c>
      <c r="C11" s="19" t="s">
        <v>29</v>
      </c>
      <c r="D11" s="19" t="s">
        <v>30</v>
      </c>
      <c r="E11" s="23">
        <v>1460000</v>
      </c>
      <c r="F11" s="20">
        <v>27424.639999999999</v>
      </c>
      <c r="G11" s="20">
        <v>3.12</v>
      </c>
      <c r="H11" s="20" t="s">
        <v>19</v>
      </c>
      <c r="I11" s="20"/>
      <c r="K11" s="21"/>
      <c r="L11" s="21"/>
      <c r="M11" s="21"/>
      <c r="N11" s="21"/>
    </row>
    <row r="12" spans="2:14" x14ac:dyDescent="0.2">
      <c r="B12" s="22" t="s">
        <v>31</v>
      </c>
      <c r="C12" s="19" t="s">
        <v>32</v>
      </c>
      <c r="D12" s="19" t="s">
        <v>18</v>
      </c>
      <c r="E12" s="23">
        <v>3000000</v>
      </c>
      <c r="F12" s="20">
        <v>26173.5</v>
      </c>
      <c r="G12" s="20">
        <v>2.97</v>
      </c>
      <c r="H12" s="20" t="s">
        <v>19</v>
      </c>
      <c r="I12" s="20"/>
      <c r="K12" s="24"/>
      <c r="L12" s="24"/>
      <c r="M12" s="24"/>
      <c r="N12" s="24"/>
    </row>
    <row r="13" spans="2:14" x14ac:dyDescent="0.2">
      <c r="B13" s="22" t="s">
        <v>33</v>
      </c>
      <c r="C13" s="19" t="s">
        <v>34</v>
      </c>
      <c r="D13" s="19" t="s">
        <v>35</v>
      </c>
      <c r="E13" s="23">
        <v>694369</v>
      </c>
      <c r="F13" s="20">
        <v>25406.959999999999</v>
      </c>
      <c r="G13" s="20">
        <v>2.89</v>
      </c>
      <c r="H13" s="20" t="s">
        <v>19</v>
      </c>
      <c r="I13" s="20"/>
      <c r="K13" s="25"/>
      <c r="L13" s="26" t="s">
        <v>36</v>
      </c>
      <c r="M13" s="25"/>
    </row>
    <row r="14" spans="2:14" x14ac:dyDescent="0.2">
      <c r="B14" s="22" t="s">
        <v>37</v>
      </c>
      <c r="C14" s="19" t="s">
        <v>38</v>
      </c>
      <c r="D14" s="19" t="s">
        <v>39</v>
      </c>
      <c r="E14" s="23">
        <v>2329500</v>
      </c>
      <c r="F14" s="20">
        <v>23269.38</v>
      </c>
      <c r="G14" s="20">
        <v>2.64</v>
      </c>
      <c r="H14" s="20" t="s">
        <v>19</v>
      </c>
      <c r="I14" s="20"/>
    </row>
    <row r="15" spans="2:14" x14ac:dyDescent="0.2">
      <c r="B15" s="22" t="s">
        <v>40</v>
      </c>
      <c r="C15" s="19" t="s">
        <v>41</v>
      </c>
      <c r="D15" s="19" t="s">
        <v>42</v>
      </c>
      <c r="E15" s="23">
        <v>727058</v>
      </c>
      <c r="F15" s="20">
        <v>21524.55</v>
      </c>
      <c r="G15" s="20">
        <v>2.4500000000000002</v>
      </c>
      <c r="H15" s="20" t="s">
        <v>43</v>
      </c>
      <c r="I15" s="20"/>
    </row>
    <row r="16" spans="2:14" x14ac:dyDescent="0.2">
      <c r="B16" s="22" t="s">
        <v>44</v>
      </c>
      <c r="C16" s="19" t="s">
        <v>45</v>
      </c>
      <c r="D16" s="19" t="s">
        <v>18</v>
      </c>
      <c r="E16" s="23">
        <v>1753000</v>
      </c>
      <c r="F16" s="20">
        <v>19836.95</v>
      </c>
      <c r="G16" s="20">
        <v>2.25</v>
      </c>
      <c r="H16" s="20" t="s">
        <v>19</v>
      </c>
      <c r="I16" s="20"/>
    </row>
    <row r="17" spans="2:9" x14ac:dyDescent="0.2">
      <c r="B17" s="22" t="s">
        <v>46</v>
      </c>
      <c r="C17" s="19" t="s">
        <v>47</v>
      </c>
      <c r="D17" s="19" t="s">
        <v>48</v>
      </c>
      <c r="E17" s="23">
        <v>5825000</v>
      </c>
      <c r="F17" s="20">
        <v>18960.38</v>
      </c>
      <c r="G17" s="20">
        <v>2.15</v>
      </c>
      <c r="H17" s="20" t="s">
        <v>19</v>
      </c>
      <c r="I17" s="20"/>
    </row>
    <row r="18" spans="2:9" x14ac:dyDescent="0.2">
      <c r="B18" s="22" t="s">
        <v>49</v>
      </c>
      <c r="C18" s="19" t="s">
        <v>50</v>
      </c>
      <c r="D18" s="19" t="s">
        <v>51</v>
      </c>
      <c r="E18" s="23">
        <v>4549449</v>
      </c>
      <c r="F18" s="20">
        <v>15488.6</v>
      </c>
      <c r="G18" s="20">
        <v>1.76</v>
      </c>
      <c r="H18" s="20" t="s">
        <v>19</v>
      </c>
      <c r="I18" s="20"/>
    </row>
    <row r="19" spans="2:9" x14ac:dyDescent="0.2">
      <c r="B19" s="22" t="s">
        <v>52</v>
      </c>
      <c r="C19" s="19" t="s">
        <v>53</v>
      </c>
      <c r="D19" s="19" t="s">
        <v>54</v>
      </c>
      <c r="E19" s="23">
        <v>122500</v>
      </c>
      <c r="F19" s="20">
        <v>14971.95</v>
      </c>
      <c r="G19" s="20">
        <v>1.7</v>
      </c>
      <c r="H19" s="20" t="s">
        <v>19</v>
      </c>
      <c r="I19" s="20"/>
    </row>
    <row r="20" spans="2:9" x14ac:dyDescent="0.2">
      <c r="B20" s="22" t="s">
        <v>55</v>
      </c>
      <c r="C20" s="19" t="s">
        <v>56</v>
      </c>
      <c r="D20" s="19" t="s">
        <v>57</v>
      </c>
      <c r="E20" s="23">
        <v>930000</v>
      </c>
      <c r="F20" s="20">
        <v>14826.99</v>
      </c>
      <c r="G20" s="20">
        <v>1.69</v>
      </c>
      <c r="H20" s="20" t="s">
        <v>19</v>
      </c>
      <c r="I20" s="20"/>
    </row>
    <row r="21" spans="2:9" x14ac:dyDescent="0.2">
      <c r="B21" s="22" t="s">
        <v>58</v>
      </c>
      <c r="C21" s="19" t="s">
        <v>59</v>
      </c>
      <c r="D21" s="19" t="s">
        <v>60</v>
      </c>
      <c r="E21" s="23">
        <v>263000</v>
      </c>
      <c r="F21" s="20">
        <v>14713.54</v>
      </c>
      <c r="G21" s="20">
        <v>1.67</v>
      </c>
      <c r="H21" s="20" t="s">
        <v>19</v>
      </c>
      <c r="I21" s="20"/>
    </row>
    <row r="22" spans="2:9" x14ac:dyDescent="0.2">
      <c r="B22" s="22" t="s">
        <v>61</v>
      </c>
      <c r="C22" s="19" t="s">
        <v>62</v>
      </c>
      <c r="D22" s="19" t="s">
        <v>57</v>
      </c>
      <c r="E22" s="23">
        <v>250000</v>
      </c>
      <c r="F22" s="20">
        <v>14223.75</v>
      </c>
      <c r="G22" s="20">
        <v>1.62</v>
      </c>
      <c r="H22" s="20" t="s">
        <v>19</v>
      </c>
      <c r="I22" s="20"/>
    </row>
    <row r="23" spans="2:9" x14ac:dyDescent="0.2">
      <c r="B23" s="22" t="s">
        <v>63</v>
      </c>
      <c r="C23" s="19" t="s">
        <v>64</v>
      </c>
      <c r="D23" s="19" t="s">
        <v>65</v>
      </c>
      <c r="E23" s="23">
        <v>13200000</v>
      </c>
      <c r="F23" s="20">
        <v>13945.8</v>
      </c>
      <c r="G23" s="20">
        <v>1.58</v>
      </c>
      <c r="H23" s="20" t="s">
        <v>19</v>
      </c>
      <c r="I23" s="20"/>
    </row>
    <row r="24" spans="2:9" x14ac:dyDescent="0.2">
      <c r="B24" s="22" t="s">
        <v>66</v>
      </c>
      <c r="C24" s="19" t="s">
        <v>67</v>
      </c>
      <c r="D24" s="19" t="s">
        <v>68</v>
      </c>
      <c r="E24" s="23">
        <v>3125000</v>
      </c>
      <c r="F24" s="20">
        <v>12548.44</v>
      </c>
      <c r="G24" s="20">
        <v>1.43</v>
      </c>
      <c r="H24" s="20" t="s">
        <v>19</v>
      </c>
      <c r="I24" s="20"/>
    </row>
    <row r="25" spans="2:9" x14ac:dyDescent="0.2">
      <c r="B25" s="22" t="s">
        <v>69</v>
      </c>
      <c r="C25" s="19" t="s">
        <v>70</v>
      </c>
      <c r="D25" s="19" t="s">
        <v>42</v>
      </c>
      <c r="E25" s="23">
        <v>1633637</v>
      </c>
      <c r="F25" s="20">
        <v>12104.43</v>
      </c>
      <c r="G25" s="20">
        <v>1.38</v>
      </c>
      <c r="H25" s="20" t="s">
        <v>19</v>
      </c>
      <c r="I25" s="20"/>
    </row>
    <row r="26" spans="2:9" x14ac:dyDescent="0.2">
      <c r="B26" s="22" t="s">
        <v>71</v>
      </c>
      <c r="C26" s="19" t="s">
        <v>72</v>
      </c>
      <c r="D26" s="19" t="s">
        <v>73</v>
      </c>
      <c r="E26" s="23">
        <v>335000</v>
      </c>
      <c r="F26" s="20">
        <v>11519.65</v>
      </c>
      <c r="G26" s="20">
        <v>1.31</v>
      </c>
      <c r="H26" s="20" t="s">
        <v>19</v>
      </c>
      <c r="I26" s="20"/>
    </row>
    <row r="27" spans="2:9" x14ac:dyDescent="0.2">
      <c r="B27" s="22" t="s">
        <v>74</v>
      </c>
      <c r="C27" s="19" t="s">
        <v>75</v>
      </c>
      <c r="D27" s="19" t="s">
        <v>76</v>
      </c>
      <c r="E27" s="23">
        <v>2850000</v>
      </c>
      <c r="F27" s="20">
        <v>11113.58</v>
      </c>
      <c r="G27" s="20">
        <v>1.26</v>
      </c>
      <c r="H27" s="20" t="s">
        <v>19</v>
      </c>
      <c r="I27" s="20"/>
    </row>
    <row r="28" spans="2:9" x14ac:dyDescent="0.2">
      <c r="B28" s="22" t="s">
        <v>77</v>
      </c>
      <c r="C28" s="19" t="s">
        <v>78</v>
      </c>
      <c r="D28" s="19" t="s">
        <v>73</v>
      </c>
      <c r="E28" s="23">
        <v>320000</v>
      </c>
      <c r="F28" s="20">
        <v>10966.4</v>
      </c>
      <c r="G28" s="20">
        <v>1.25</v>
      </c>
      <c r="H28" s="20" t="s">
        <v>19</v>
      </c>
      <c r="I28" s="20"/>
    </row>
    <row r="29" spans="2:9" x14ac:dyDescent="0.2">
      <c r="B29" s="22" t="s">
        <v>79</v>
      </c>
      <c r="C29" s="19" t="s">
        <v>80</v>
      </c>
      <c r="D29" s="19" t="s">
        <v>73</v>
      </c>
      <c r="E29" s="23">
        <v>65000</v>
      </c>
      <c r="F29" s="20">
        <v>10418.85</v>
      </c>
      <c r="G29" s="20">
        <v>1.18</v>
      </c>
      <c r="H29" s="20" t="s">
        <v>19</v>
      </c>
      <c r="I29" s="20"/>
    </row>
    <row r="30" spans="2:9" x14ac:dyDescent="0.2">
      <c r="B30" s="22" t="s">
        <v>81</v>
      </c>
      <c r="C30" s="19" t="s">
        <v>82</v>
      </c>
      <c r="D30" s="19" t="s">
        <v>83</v>
      </c>
      <c r="E30" s="23">
        <v>660005</v>
      </c>
      <c r="F30" s="20">
        <v>10401.02</v>
      </c>
      <c r="G30" s="20">
        <v>1.18</v>
      </c>
      <c r="H30" s="20" t="s">
        <v>43</v>
      </c>
      <c r="I30" s="20"/>
    </row>
    <row r="31" spans="2:9" x14ac:dyDescent="0.2">
      <c r="B31" s="22" t="s">
        <v>84</v>
      </c>
      <c r="C31" s="19" t="s">
        <v>85</v>
      </c>
      <c r="D31" s="19" t="s">
        <v>65</v>
      </c>
      <c r="E31" s="23">
        <v>794716</v>
      </c>
      <c r="F31" s="20">
        <v>10321.77</v>
      </c>
      <c r="G31" s="20">
        <v>1.17</v>
      </c>
      <c r="H31" s="20" t="s">
        <v>43</v>
      </c>
      <c r="I31" s="20"/>
    </row>
    <row r="32" spans="2:9" x14ac:dyDescent="0.2">
      <c r="B32" s="22" t="s">
        <v>86</v>
      </c>
      <c r="C32" s="19" t="s">
        <v>87</v>
      </c>
      <c r="D32" s="19" t="s">
        <v>48</v>
      </c>
      <c r="E32" s="23">
        <v>4425000</v>
      </c>
      <c r="F32" s="20">
        <v>10282.82</v>
      </c>
      <c r="G32" s="20">
        <v>1.17</v>
      </c>
      <c r="H32" s="20" t="s">
        <v>43</v>
      </c>
      <c r="I32" s="20"/>
    </row>
    <row r="33" spans="2:9" x14ac:dyDescent="0.2">
      <c r="B33" s="22" t="s">
        <v>88</v>
      </c>
      <c r="C33" s="19" t="s">
        <v>89</v>
      </c>
      <c r="D33" s="19" t="s">
        <v>57</v>
      </c>
      <c r="E33" s="23">
        <v>574213</v>
      </c>
      <c r="F33" s="20">
        <v>9817.32</v>
      </c>
      <c r="G33" s="20">
        <v>1.1200000000000001</v>
      </c>
      <c r="H33" s="20" t="s">
        <v>90</v>
      </c>
      <c r="I33" s="20"/>
    </row>
    <row r="34" spans="2:9" x14ac:dyDescent="0.2">
      <c r="B34" s="22" t="s">
        <v>91</v>
      </c>
      <c r="C34" s="19" t="s">
        <v>92</v>
      </c>
      <c r="D34" s="19" t="s">
        <v>54</v>
      </c>
      <c r="E34" s="23">
        <v>154761</v>
      </c>
      <c r="F34" s="20">
        <v>9749.94</v>
      </c>
      <c r="G34" s="20">
        <v>1.1100000000000001</v>
      </c>
      <c r="H34" s="20" t="s">
        <v>43</v>
      </c>
      <c r="I34" s="20"/>
    </row>
    <row r="35" spans="2:9" x14ac:dyDescent="0.2">
      <c r="B35" s="22" t="s">
        <v>93</v>
      </c>
      <c r="C35" s="19" t="s">
        <v>94</v>
      </c>
      <c r="D35" s="19" t="s">
        <v>95</v>
      </c>
      <c r="E35" s="23">
        <v>239583</v>
      </c>
      <c r="F35" s="20">
        <v>9732.58</v>
      </c>
      <c r="G35" s="20">
        <v>1.1100000000000001</v>
      </c>
      <c r="H35" s="20" t="s">
        <v>43</v>
      </c>
      <c r="I35" s="20"/>
    </row>
    <row r="36" spans="2:9" x14ac:dyDescent="0.2">
      <c r="B36" s="22" t="s">
        <v>96</v>
      </c>
      <c r="C36" s="19" t="s">
        <v>97</v>
      </c>
      <c r="D36" s="19" t="s">
        <v>65</v>
      </c>
      <c r="E36" s="23">
        <v>229501</v>
      </c>
      <c r="F36" s="20">
        <v>9659.24</v>
      </c>
      <c r="G36" s="20">
        <v>1.1000000000000001</v>
      </c>
      <c r="H36" s="20" t="s">
        <v>43</v>
      </c>
      <c r="I36" s="20"/>
    </row>
    <row r="37" spans="2:9" x14ac:dyDescent="0.2">
      <c r="B37" s="22" t="s">
        <v>98</v>
      </c>
      <c r="C37" s="19" t="s">
        <v>99</v>
      </c>
      <c r="D37" s="19" t="s">
        <v>100</v>
      </c>
      <c r="E37" s="23">
        <v>282500</v>
      </c>
      <c r="F37" s="20">
        <v>9511.7800000000007</v>
      </c>
      <c r="G37" s="20">
        <v>1.08</v>
      </c>
      <c r="H37" s="20" t="s">
        <v>19</v>
      </c>
      <c r="I37" s="20"/>
    </row>
    <row r="38" spans="2:9" x14ac:dyDescent="0.2">
      <c r="B38" s="22" t="s">
        <v>101</v>
      </c>
      <c r="C38" s="19" t="s">
        <v>102</v>
      </c>
      <c r="D38" s="19" t="s">
        <v>83</v>
      </c>
      <c r="E38" s="23">
        <v>1805019</v>
      </c>
      <c r="F38" s="20">
        <v>9412.27</v>
      </c>
      <c r="G38" s="20">
        <v>1.07</v>
      </c>
      <c r="H38" s="20" t="s">
        <v>90</v>
      </c>
      <c r="I38" s="20"/>
    </row>
    <row r="39" spans="2:9" x14ac:dyDescent="0.2">
      <c r="B39" s="22" t="s">
        <v>103</v>
      </c>
      <c r="C39" s="19" t="s">
        <v>104</v>
      </c>
      <c r="D39" s="19" t="s">
        <v>105</v>
      </c>
      <c r="E39" s="23">
        <v>2275000</v>
      </c>
      <c r="F39" s="20">
        <v>9189.86</v>
      </c>
      <c r="G39" s="20">
        <v>1.04</v>
      </c>
      <c r="H39" s="20" t="s">
        <v>19</v>
      </c>
      <c r="I39" s="20"/>
    </row>
    <row r="40" spans="2:9" x14ac:dyDescent="0.2">
      <c r="B40" s="22" t="s">
        <v>106</v>
      </c>
      <c r="C40" s="19" t="s">
        <v>107</v>
      </c>
      <c r="D40" s="19" t="s">
        <v>39</v>
      </c>
      <c r="E40" s="23">
        <v>1041412</v>
      </c>
      <c r="F40" s="20">
        <v>8993.6299999999992</v>
      </c>
      <c r="G40" s="20">
        <v>1.02</v>
      </c>
      <c r="H40" s="20" t="s">
        <v>90</v>
      </c>
      <c r="I40" s="20"/>
    </row>
    <row r="41" spans="2:9" x14ac:dyDescent="0.2">
      <c r="B41" s="22" t="s">
        <v>108</v>
      </c>
      <c r="C41" s="19" t="s">
        <v>109</v>
      </c>
      <c r="D41" s="19" t="s">
        <v>110</v>
      </c>
      <c r="E41" s="23">
        <v>360575</v>
      </c>
      <c r="F41" s="20">
        <v>8964.98</v>
      </c>
      <c r="G41" s="20">
        <v>1.02</v>
      </c>
      <c r="H41" s="20" t="s">
        <v>90</v>
      </c>
      <c r="I41" s="20"/>
    </row>
    <row r="42" spans="2:9" x14ac:dyDescent="0.2">
      <c r="B42" s="22" t="s">
        <v>111</v>
      </c>
      <c r="C42" s="19" t="s">
        <v>112</v>
      </c>
      <c r="D42" s="19" t="s">
        <v>113</v>
      </c>
      <c r="E42" s="23">
        <v>438000</v>
      </c>
      <c r="F42" s="20">
        <v>8936.08</v>
      </c>
      <c r="G42" s="20">
        <v>1.02</v>
      </c>
      <c r="H42" s="20" t="s">
        <v>43</v>
      </c>
      <c r="I42" s="20"/>
    </row>
    <row r="43" spans="2:9" x14ac:dyDescent="0.2">
      <c r="B43" s="22" t="s">
        <v>114</v>
      </c>
      <c r="C43" s="19" t="s">
        <v>115</v>
      </c>
      <c r="D43" s="19" t="s">
        <v>51</v>
      </c>
      <c r="E43" s="23">
        <v>2275000</v>
      </c>
      <c r="F43" s="20">
        <v>8841.7900000000009</v>
      </c>
      <c r="G43" s="20">
        <v>1</v>
      </c>
      <c r="H43" s="20" t="s">
        <v>19</v>
      </c>
      <c r="I43" s="20"/>
    </row>
    <row r="44" spans="2:9" x14ac:dyDescent="0.2">
      <c r="B44" s="22" t="s">
        <v>116</v>
      </c>
      <c r="C44" s="19" t="s">
        <v>117</v>
      </c>
      <c r="D44" s="19" t="s">
        <v>118</v>
      </c>
      <c r="E44" s="23">
        <v>1984021</v>
      </c>
      <c r="F44" s="20">
        <v>8803.1</v>
      </c>
      <c r="G44" s="20">
        <v>1</v>
      </c>
      <c r="H44" s="20" t="s">
        <v>19</v>
      </c>
      <c r="I44" s="20"/>
    </row>
    <row r="45" spans="2:9" x14ac:dyDescent="0.2">
      <c r="B45" s="22" t="s">
        <v>119</v>
      </c>
      <c r="C45" s="19" t="s">
        <v>120</v>
      </c>
      <c r="D45" s="19" t="s">
        <v>95</v>
      </c>
      <c r="E45" s="23">
        <v>221200</v>
      </c>
      <c r="F45" s="20">
        <v>8685.42</v>
      </c>
      <c r="G45" s="20">
        <v>0.99</v>
      </c>
      <c r="H45" s="20" t="s">
        <v>43</v>
      </c>
      <c r="I45" s="20"/>
    </row>
    <row r="46" spans="2:9" x14ac:dyDescent="0.2">
      <c r="B46" s="22" t="s">
        <v>121</v>
      </c>
      <c r="C46" s="19" t="s">
        <v>122</v>
      </c>
      <c r="D46" s="19" t="s">
        <v>123</v>
      </c>
      <c r="E46" s="23">
        <v>1009157</v>
      </c>
      <c r="F46" s="20">
        <v>8529.9</v>
      </c>
      <c r="G46" s="20">
        <v>0.97</v>
      </c>
      <c r="H46" s="20" t="s">
        <v>90</v>
      </c>
      <c r="I46" s="20"/>
    </row>
    <row r="47" spans="2:9" x14ac:dyDescent="0.2">
      <c r="B47" s="22" t="s">
        <v>124</v>
      </c>
      <c r="C47" s="19" t="s">
        <v>125</v>
      </c>
      <c r="D47" s="19" t="s">
        <v>126</v>
      </c>
      <c r="E47" s="23">
        <v>490300</v>
      </c>
      <c r="F47" s="20">
        <v>8511.61</v>
      </c>
      <c r="G47" s="20">
        <v>0.97</v>
      </c>
      <c r="H47" s="20" t="s">
        <v>90</v>
      </c>
      <c r="I47" s="20"/>
    </row>
    <row r="48" spans="2:9" x14ac:dyDescent="0.2">
      <c r="B48" s="22" t="s">
        <v>127</v>
      </c>
      <c r="C48" s="19" t="s">
        <v>128</v>
      </c>
      <c r="D48" s="19" t="s">
        <v>39</v>
      </c>
      <c r="E48" s="23">
        <v>2050000</v>
      </c>
      <c r="F48" s="20">
        <v>8410.1299999999992</v>
      </c>
      <c r="G48" s="20">
        <v>0.96</v>
      </c>
      <c r="H48" s="20" t="s">
        <v>19</v>
      </c>
      <c r="I48" s="20"/>
    </row>
    <row r="49" spans="2:9" x14ac:dyDescent="0.2">
      <c r="B49" s="22" t="s">
        <v>129</v>
      </c>
      <c r="C49" s="19" t="s">
        <v>130</v>
      </c>
      <c r="D49" s="19" t="s">
        <v>27</v>
      </c>
      <c r="E49" s="23">
        <v>288073</v>
      </c>
      <c r="F49" s="20">
        <v>8320.7000000000007</v>
      </c>
      <c r="G49" s="20">
        <v>0.95</v>
      </c>
      <c r="H49" s="20" t="s">
        <v>19</v>
      </c>
      <c r="I49" s="20"/>
    </row>
    <row r="50" spans="2:9" x14ac:dyDescent="0.2">
      <c r="B50" s="22" t="s">
        <v>131</v>
      </c>
      <c r="C50" s="19" t="s">
        <v>132</v>
      </c>
      <c r="D50" s="19" t="s">
        <v>133</v>
      </c>
      <c r="E50" s="23">
        <v>518758</v>
      </c>
      <c r="F50" s="20">
        <v>8207.27</v>
      </c>
      <c r="G50" s="20">
        <v>0.93</v>
      </c>
      <c r="H50" s="20" t="s">
        <v>43</v>
      </c>
      <c r="I50" s="20"/>
    </row>
    <row r="51" spans="2:9" x14ac:dyDescent="0.2">
      <c r="B51" s="22" t="s">
        <v>134</v>
      </c>
      <c r="C51" s="19" t="s">
        <v>135</v>
      </c>
      <c r="D51" s="19" t="s">
        <v>136</v>
      </c>
      <c r="E51" s="23">
        <v>680640</v>
      </c>
      <c r="F51" s="20">
        <v>7942.39</v>
      </c>
      <c r="G51" s="20">
        <v>0.9</v>
      </c>
      <c r="H51" s="20" t="s">
        <v>19</v>
      </c>
      <c r="I51" s="20"/>
    </row>
    <row r="52" spans="2:9" x14ac:dyDescent="0.2">
      <c r="B52" s="22" t="s">
        <v>137</v>
      </c>
      <c r="C52" s="19" t="s">
        <v>138</v>
      </c>
      <c r="D52" s="19" t="s">
        <v>83</v>
      </c>
      <c r="E52" s="23">
        <v>1040000</v>
      </c>
      <c r="F52" s="20">
        <v>7867.08</v>
      </c>
      <c r="G52" s="20">
        <v>0.89</v>
      </c>
      <c r="H52" s="20" t="s">
        <v>19</v>
      </c>
      <c r="I52" s="20"/>
    </row>
    <row r="53" spans="2:9" x14ac:dyDescent="0.2">
      <c r="B53" s="22" t="s">
        <v>139</v>
      </c>
      <c r="C53" s="19" t="s">
        <v>140</v>
      </c>
      <c r="D53" s="19" t="s">
        <v>126</v>
      </c>
      <c r="E53" s="23">
        <v>410000</v>
      </c>
      <c r="F53" s="20">
        <v>7523.91</v>
      </c>
      <c r="G53" s="20">
        <v>0.86</v>
      </c>
      <c r="H53" s="20" t="s">
        <v>90</v>
      </c>
      <c r="I53" s="20"/>
    </row>
    <row r="54" spans="2:9" x14ac:dyDescent="0.2">
      <c r="B54" s="22" t="s">
        <v>141</v>
      </c>
      <c r="C54" s="19" t="s">
        <v>142</v>
      </c>
      <c r="D54" s="19" t="s">
        <v>118</v>
      </c>
      <c r="E54" s="23">
        <v>566000</v>
      </c>
      <c r="F54" s="20">
        <v>7495.54</v>
      </c>
      <c r="G54" s="20">
        <v>0.85</v>
      </c>
      <c r="H54" s="20" t="s">
        <v>19</v>
      </c>
      <c r="I54" s="20"/>
    </row>
    <row r="55" spans="2:9" x14ac:dyDescent="0.2">
      <c r="B55" s="22" t="s">
        <v>143</v>
      </c>
      <c r="C55" s="19" t="s">
        <v>144</v>
      </c>
      <c r="D55" s="19" t="s">
        <v>133</v>
      </c>
      <c r="E55" s="23">
        <v>480077</v>
      </c>
      <c r="F55" s="20">
        <v>7467.6</v>
      </c>
      <c r="G55" s="20">
        <v>0.85</v>
      </c>
      <c r="H55" s="20" t="s">
        <v>43</v>
      </c>
      <c r="I55" s="20"/>
    </row>
    <row r="56" spans="2:9" x14ac:dyDescent="0.2">
      <c r="B56" s="22" t="s">
        <v>145</v>
      </c>
      <c r="C56" s="19" t="s">
        <v>146</v>
      </c>
      <c r="D56" s="19" t="s">
        <v>48</v>
      </c>
      <c r="E56" s="23">
        <v>159626</v>
      </c>
      <c r="F56" s="20">
        <v>7466.51</v>
      </c>
      <c r="G56" s="20">
        <v>0.85</v>
      </c>
      <c r="H56" s="20" t="s">
        <v>19</v>
      </c>
      <c r="I56" s="20"/>
    </row>
    <row r="57" spans="2:9" x14ac:dyDescent="0.2">
      <c r="B57" s="22" t="s">
        <v>147</v>
      </c>
      <c r="C57" s="19" t="s">
        <v>148</v>
      </c>
      <c r="D57" s="19" t="s">
        <v>27</v>
      </c>
      <c r="E57" s="23">
        <v>530000</v>
      </c>
      <c r="F57" s="20">
        <v>7341.03</v>
      </c>
      <c r="G57" s="20">
        <v>0.83</v>
      </c>
      <c r="H57" s="20" t="s">
        <v>19</v>
      </c>
      <c r="I57" s="20"/>
    </row>
    <row r="58" spans="2:9" x14ac:dyDescent="0.2">
      <c r="B58" s="22" t="s">
        <v>149</v>
      </c>
      <c r="C58" s="19" t="s">
        <v>150</v>
      </c>
      <c r="D58" s="19" t="s">
        <v>48</v>
      </c>
      <c r="E58" s="23">
        <v>4606179</v>
      </c>
      <c r="F58" s="20">
        <v>6863.67</v>
      </c>
      <c r="G58" s="20">
        <v>0.78</v>
      </c>
      <c r="H58" s="20" t="s">
        <v>43</v>
      </c>
      <c r="I58" s="20"/>
    </row>
    <row r="59" spans="2:9" x14ac:dyDescent="0.2">
      <c r="B59" s="22" t="s">
        <v>151</v>
      </c>
      <c r="C59" s="19" t="s">
        <v>152</v>
      </c>
      <c r="D59" s="19" t="s">
        <v>39</v>
      </c>
      <c r="E59" s="23">
        <v>408000</v>
      </c>
      <c r="F59" s="20">
        <v>6572.06</v>
      </c>
      <c r="G59" s="20">
        <v>0.75</v>
      </c>
      <c r="H59" s="20" t="s">
        <v>19</v>
      </c>
      <c r="I59" s="20"/>
    </row>
    <row r="60" spans="2:9" x14ac:dyDescent="0.2">
      <c r="B60" s="22" t="s">
        <v>153</v>
      </c>
      <c r="C60" s="19" t="s">
        <v>154</v>
      </c>
      <c r="D60" s="19" t="s">
        <v>105</v>
      </c>
      <c r="E60" s="23">
        <v>137000</v>
      </c>
      <c r="F60" s="20">
        <v>6502.71</v>
      </c>
      <c r="G60" s="20">
        <v>0.74</v>
      </c>
      <c r="H60" s="20" t="s">
        <v>19</v>
      </c>
      <c r="I60" s="20"/>
    </row>
    <row r="61" spans="2:9" x14ac:dyDescent="0.2">
      <c r="B61" s="22" t="s">
        <v>155</v>
      </c>
      <c r="C61" s="19" t="s">
        <v>156</v>
      </c>
      <c r="D61" s="19" t="s">
        <v>157</v>
      </c>
      <c r="E61" s="23">
        <v>597737</v>
      </c>
      <c r="F61" s="20">
        <v>6365</v>
      </c>
      <c r="G61" s="20">
        <v>0.72</v>
      </c>
      <c r="H61" s="20" t="s">
        <v>43</v>
      </c>
      <c r="I61" s="20"/>
    </row>
    <row r="62" spans="2:9" x14ac:dyDescent="0.2">
      <c r="B62" s="22" t="s">
        <v>158</v>
      </c>
      <c r="C62" s="19" t="s">
        <v>159</v>
      </c>
      <c r="D62" s="19" t="s">
        <v>73</v>
      </c>
      <c r="E62" s="23">
        <v>72979</v>
      </c>
      <c r="F62" s="20">
        <v>6333.48</v>
      </c>
      <c r="G62" s="20">
        <v>0.72</v>
      </c>
      <c r="H62" s="20" t="s">
        <v>19</v>
      </c>
      <c r="I62" s="20"/>
    </row>
    <row r="63" spans="2:9" x14ac:dyDescent="0.2">
      <c r="B63" s="22" t="s">
        <v>160</v>
      </c>
      <c r="C63" s="19" t="s">
        <v>161</v>
      </c>
      <c r="D63" s="19" t="s">
        <v>162</v>
      </c>
      <c r="E63" s="23">
        <v>564549</v>
      </c>
      <c r="F63" s="20">
        <v>6293.03</v>
      </c>
      <c r="G63" s="20">
        <v>0.72</v>
      </c>
      <c r="H63" s="20" t="s">
        <v>19</v>
      </c>
      <c r="I63" s="20"/>
    </row>
    <row r="64" spans="2:9" x14ac:dyDescent="0.2">
      <c r="B64" s="22" t="s">
        <v>163</v>
      </c>
      <c r="C64" s="19" t="s">
        <v>164</v>
      </c>
      <c r="D64" s="19" t="s">
        <v>126</v>
      </c>
      <c r="E64" s="23">
        <v>100761</v>
      </c>
      <c r="F64" s="20">
        <v>6293.03</v>
      </c>
      <c r="G64" s="20">
        <v>0.72</v>
      </c>
      <c r="H64" s="20" t="s">
        <v>43</v>
      </c>
      <c r="I64" s="20"/>
    </row>
    <row r="65" spans="2:10" x14ac:dyDescent="0.2">
      <c r="B65" s="22" t="s">
        <v>165</v>
      </c>
      <c r="C65" s="19" t="s">
        <v>166</v>
      </c>
      <c r="D65" s="19" t="s">
        <v>100</v>
      </c>
      <c r="E65" s="23">
        <v>2150000</v>
      </c>
      <c r="F65" s="20">
        <v>6262.95</v>
      </c>
      <c r="G65" s="20">
        <v>0.71</v>
      </c>
      <c r="H65" s="20" t="s">
        <v>90</v>
      </c>
      <c r="I65" s="20"/>
    </row>
    <row r="66" spans="2:10" x14ac:dyDescent="0.2">
      <c r="B66" s="22" t="s">
        <v>167</v>
      </c>
      <c r="C66" s="19" t="s">
        <v>168</v>
      </c>
      <c r="D66" s="19" t="s">
        <v>27</v>
      </c>
      <c r="E66" s="23">
        <v>440000</v>
      </c>
      <c r="F66" s="20">
        <v>6161.32</v>
      </c>
      <c r="G66" s="20">
        <v>0.7</v>
      </c>
      <c r="H66" s="20" t="s">
        <v>19</v>
      </c>
      <c r="I66" s="20"/>
    </row>
    <row r="67" spans="2:10" x14ac:dyDescent="0.2">
      <c r="B67" s="22" t="s">
        <v>169</v>
      </c>
      <c r="C67" s="19" t="s">
        <v>170</v>
      </c>
      <c r="D67" s="19" t="s">
        <v>110</v>
      </c>
      <c r="E67" s="23">
        <v>1896100</v>
      </c>
      <c r="F67" s="20">
        <v>5977.46</v>
      </c>
      <c r="G67" s="20">
        <v>0.68</v>
      </c>
      <c r="H67" s="20" t="s">
        <v>90</v>
      </c>
      <c r="I67" s="20"/>
    </row>
    <row r="68" spans="2:10" x14ac:dyDescent="0.2">
      <c r="B68" s="22" t="s">
        <v>171</v>
      </c>
      <c r="C68" s="19" t="s">
        <v>172</v>
      </c>
      <c r="D68" s="19" t="s">
        <v>57</v>
      </c>
      <c r="E68" s="23">
        <v>2900000</v>
      </c>
      <c r="F68" s="20">
        <v>5543.64</v>
      </c>
      <c r="G68" s="20">
        <v>0.63</v>
      </c>
      <c r="H68" s="20" t="s">
        <v>90</v>
      </c>
      <c r="I68" s="20"/>
    </row>
    <row r="69" spans="2:10" x14ac:dyDescent="0.2">
      <c r="B69" s="22" t="s">
        <v>173</v>
      </c>
      <c r="C69" s="19" t="s">
        <v>174</v>
      </c>
      <c r="D69" s="19" t="s">
        <v>51</v>
      </c>
      <c r="E69" s="23">
        <v>5662942</v>
      </c>
      <c r="F69" s="20">
        <v>5504.95</v>
      </c>
      <c r="G69" s="20">
        <v>0.63</v>
      </c>
      <c r="H69" s="20" t="s">
        <v>43</v>
      </c>
      <c r="I69" s="20"/>
    </row>
    <row r="70" spans="2:10" x14ac:dyDescent="0.2">
      <c r="B70" s="22" t="s">
        <v>175</v>
      </c>
      <c r="C70" s="19" t="s">
        <v>176</v>
      </c>
      <c r="D70" s="19" t="s">
        <v>177</v>
      </c>
      <c r="E70" s="23">
        <v>1100000</v>
      </c>
      <c r="F70" s="20">
        <v>4551.8</v>
      </c>
      <c r="G70" s="20">
        <v>0.52</v>
      </c>
      <c r="H70" s="20" t="s">
        <v>43</v>
      </c>
      <c r="I70" s="20"/>
    </row>
    <row r="71" spans="2:10" x14ac:dyDescent="0.2">
      <c r="B71" s="22" t="s">
        <v>178</v>
      </c>
      <c r="C71" s="19" t="s">
        <v>179</v>
      </c>
      <c r="D71" s="19" t="s">
        <v>18</v>
      </c>
      <c r="E71" s="23">
        <v>2042581</v>
      </c>
      <c r="F71" s="20">
        <v>4308.01</v>
      </c>
      <c r="G71" s="20">
        <v>0.49</v>
      </c>
      <c r="H71" s="20" t="s">
        <v>90</v>
      </c>
      <c r="I71" s="20"/>
    </row>
    <row r="72" spans="2:10" x14ac:dyDescent="0.2">
      <c r="B72" s="22" t="s">
        <v>180</v>
      </c>
      <c r="C72" s="19" t="s">
        <v>181</v>
      </c>
      <c r="D72" s="19" t="s">
        <v>27</v>
      </c>
      <c r="E72" s="23">
        <v>1125000</v>
      </c>
      <c r="F72" s="20">
        <v>3893.63</v>
      </c>
      <c r="G72" s="20">
        <v>0.44</v>
      </c>
      <c r="H72" s="20" t="s">
        <v>90</v>
      </c>
      <c r="I72" s="20"/>
    </row>
    <row r="73" spans="2:10" x14ac:dyDescent="0.2">
      <c r="B73" s="22" t="s">
        <v>182</v>
      </c>
      <c r="C73" s="19" t="s">
        <v>183</v>
      </c>
      <c r="D73" s="19" t="s">
        <v>48</v>
      </c>
      <c r="E73" s="23">
        <v>191000</v>
      </c>
      <c r="F73" s="20">
        <v>2500.7600000000002</v>
      </c>
      <c r="G73" s="20">
        <v>0.28000000000000003</v>
      </c>
      <c r="H73" s="20" t="s">
        <v>19</v>
      </c>
      <c r="I73" s="20"/>
    </row>
    <row r="74" spans="2:10" x14ac:dyDescent="0.2">
      <c r="B74" s="27" t="s">
        <v>184</v>
      </c>
      <c r="C74" s="28"/>
      <c r="D74" s="28"/>
      <c r="E74" s="28"/>
      <c r="F74" s="29">
        <f>SUM(F7:F73)</f>
        <v>848878.62999999989</v>
      </c>
      <c r="G74" s="29">
        <f>SUM(G7:G73)</f>
        <v>96.479999999999933</v>
      </c>
      <c r="H74" s="29"/>
      <c r="I74" s="29"/>
      <c r="J74" s="30"/>
    </row>
    <row r="75" spans="2:10" x14ac:dyDescent="0.2">
      <c r="B75" s="31" t="s">
        <v>185</v>
      </c>
      <c r="C75" s="31"/>
      <c r="D75" s="31"/>
      <c r="E75" s="31"/>
      <c r="F75" s="32">
        <f>F74</f>
        <v>848878.62999999989</v>
      </c>
      <c r="G75" s="32">
        <f>G74</f>
        <v>96.479999999999933</v>
      </c>
      <c r="H75" s="33"/>
      <c r="I75" s="33"/>
      <c r="J75" s="30"/>
    </row>
    <row r="76" spans="2:10" x14ac:dyDescent="0.2">
      <c r="B76" s="34" t="s">
        <v>186</v>
      </c>
      <c r="C76" s="15"/>
      <c r="D76" s="15"/>
      <c r="E76" s="15"/>
      <c r="F76" s="16"/>
      <c r="G76" s="16"/>
      <c r="H76" s="16"/>
      <c r="I76" s="16"/>
      <c r="J76" s="30"/>
    </row>
    <row r="77" spans="2:10" x14ac:dyDescent="0.2">
      <c r="B77" s="35" t="s">
        <v>15</v>
      </c>
      <c r="C77" s="19"/>
      <c r="D77" s="19"/>
      <c r="E77" s="19"/>
      <c r="F77" s="20"/>
      <c r="G77" s="20"/>
      <c r="H77" s="20"/>
      <c r="I77" s="20"/>
      <c r="J77" s="30"/>
    </row>
    <row r="78" spans="2:10" x14ac:dyDescent="0.2">
      <c r="B78" s="19" t="s">
        <v>187</v>
      </c>
      <c r="C78" s="19" t="s">
        <v>188</v>
      </c>
      <c r="D78" s="19" t="s">
        <v>189</v>
      </c>
      <c r="E78" s="23">
        <v>1340000</v>
      </c>
      <c r="F78" s="20">
        <v>134.57</v>
      </c>
      <c r="G78" s="20">
        <v>0.02</v>
      </c>
      <c r="H78" s="20"/>
      <c r="I78" s="20">
        <v>6.05</v>
      </c>
      <c r="J78" s="30"/>
    </row>
    <row r="79" spans="2:10" x14ac:dyDescent="0.2">
      <c r="B79" s="28" t="s">
        <v>184</v>
      </c>
      <c r="C79" s="28"/>
      <c r="D79" s="28"/>
      <c r="E79" s="28"/>
      <c r="F79" s="29">
        <v>134.57</v>
      </c>
      <c r="G79" s="29">
        <v>0.02</v>
      </c>
      <c r="H79" s="29"/>
      <c r="I79" s="29"/>
      <c r="J79" s="30"/>
    </row>
    <row r="80" spans="2:10" x14ac:dyDescent="0.2">
      <c r="B80" s="36" t="s">
        <v>185</v>
      </c>
      <c r="C80" s="36"/>
      <c r="D80" s="36"/>
      <c r="E80" s="36"/>
      <c r="F80" s="32">
        <v>134.57</v>
      </c>
      <c r="G80" s="32">
        <v>0.02</v>
      </c>
      <c r="H80" s="33"/>
      <c r="I80" s="33"/>
      <c r="J80" s="30"/>
    </row>
    <row r="81" spans="2:10" x14ac:dyDescent="0.2">
      <c r="B81" s="37" t="s">
        <v>190</v>
      </c>
      <c r="C81" s="38"/>
      <c r="D81" s="38"/>
      <c r="E81" s="38"/>
      <c r="F81" s="39"/>
      <c r="G81" s="39"/>
      <c r="H81" s="39"/>
      <c r="I81" s="39"/>
    </row>
    <row r="82" spans="2:10" x14ac:dyDescent="0.2">
      <c r="B82" s="22" t="s">
        <v>190</v>
      </c>
      <c r="C82" s="19"/>
      <c r="D82" s="19"/>
      <c r="E82" s="19"/>
      <c r="F82" s="20">
        <v>32176.45</v>
      </c>
      <c r="G82" s="20">
        <v>3.66</v>
      </c>
      <c r="H82" s="20"/>
      <c r="I82" s="20"/>
    </row>
    <row r="83" spans="2:10" x14ac:dyDescent="0.2">
      <c r="B83" s="27" t="s">
        <v>184</v>
      </c>
      <c r="C83" s="28"/>
      <c r="D83" s="28"/>
      <c r="E83" s="28"/>
      <c r="F83" s="29">
        <f>SUM(F81:F82)</f>
        <v>32176.45</v>
      </c>
      <c r="G83" s="29">
        <f>SUM(G81:G82)</f>
        <v>3.66</v>
      </c>
      <c r="H83" s="40"/>
      <c r="I83" s="40"/>
      <c r="J83" s="30"/>
    </row>
    <row r="84" spans="2:10" x14ac:dyDescent="0.2">
      <c r="B84" s="41" t="s">
        <v>185</v>
      </c>
      <c r="C84" s="41"/>
      <c r="D84" s="41"/>
      <c r="E84" s="41"/>
      <c r="F84" s="42">
        <f>F83</f>
        <v>32176.45</v>
      </c>
      <c r="G84" s="42">
        <f>G83</f>
        <v>3.66</v>
      </c>
      <c r="H84" s="42"/>
      <c r="I84" s="42"/>
      <c r="J84" s="30"/>
    </row>
    <row r="85" spans="2:10" x14ac:dyDescent="0.2">
      <c r="B85" s="43" t="s">
        <v>191</v>
      </c>
      <c r="C85" s="43"/>
      <c r="D85" s="43"/>
      <c r="E85" s="43"/>
      <c r="F85" s="44">
        <f>F86-(+F75+F84+F80)</f>
        <v>-1286.7599999997765</v>
      </c>
      <c r="G85" s="44">
        <f>G86-(+G75+G84+G80)</f>
        <v>-0.15999999999992554</v>
      </c>
      <c r="H85" s="44"/>
      <c r="I85" s="44"/>
      <c r="J85" s="30"/>
    </row>
    <row r="86" spans="2:10" x14ac:dyDescent="0.2">
      <c r="B86" s="43" t="s">
        <v>192</v>
      </c>
      <c r="C86" s="43"/>
      <c r="D86" s="43"/>
      <c r="E86" s="43"/>
      <c r="F86" s="44">
        <v>879902.89</v>
      </c>
      <c r="G86" s="44">
        <v>100</v>
      </c>
      <c r="H86" s="44"/>
      <c r="I86" s="44"/>
      <c r="J86" s="30"/>
    </row>
    <row r="88" spans="2:10" x14ac:dyDescent="0.2">
      <c r="B88" s="30" t="s">
        <v>193</v>
      </c>
    </row>
    <row r="89" spans="2:10" ht="12.75" thickBot="1" x14ac:dyDescent="0.25">
      <c r="B89" s="30"/>
    </row>
    <row r="90" spans="2:10" ht="13.5" thickTop="1" thickBot="1" x14ac:dyDescent="0.25">
      <c r="B90" s="45" t="s">
        <v>194</v>
      </c>
      <c r="C90" s="46" t="s">
        <v>195</v>
      </c>
    </row>
    <row r="91" spans="2:10" ht="12.75" thickTop="1" x14ac:dyDescent="0.2"/>
    <row r="92" spans="2:10" x14ac:dyDescent="0.2">
      <c r="B92" s="30" t="s">
        <v>196</v>
      </c>
    </row>
    <row r="94" spans="2:10" ht="15" x14ac:dyDescent="0.25">
      <c r="B94" s="47" t="s">
        <v>197</v>
      </c>
    </row>
  </sheetData>
  <mergeCells count="5">
    <mergeCell ref="B1:I1"/>
    <mergeCell ref="K5:K12"/>
    <mergeCell ref="L5:L12"/>
    <mergeCell ref="M5:M12"/>
    <mergeCell ref="N5:N12"/>
  </mergeCells>
  <hyperlinks>
    <hyperlink ref="B94" r:id="rId1" display="https://apc01.safelinks.protection.outlook.com/?url=https%3A%2F%2Fwww.canararobeco.com%2Fimages%2Fdefault-source%2Fdefault-album%2FScheme_Performance_September_25.pdf&amp;data=05%7C02%7C%7C4ae95413159841e822d808de0575e26b%7C6fa82c0314f040c8895a63736b6313f0%7C0%7C0%7C638954201079550129%7CUnknown%7CTWFpbGZsb3d8eyJFbXB0eU1hcGkiOnRydWUsIlYiOiIwLjAuMDAwMCIsIlAiOiJXaW4zMiIsIkFOIjoiTWFpbCIsIldUIjoyfQ%3D%3D%7C0%7C%7C%7C&amp;sdata=WB1qq6mgP3ljsqTDZLskoc3lQPLlpUZZn2LV9ydbelc%3D&amp;reserved=0" xr:uid="{939DC49E-06B1-4A84-8CF2-B7414DE97DC6}"/>
  </hyperlinks>
  <pageMargins left="0.7" right="0.7" top="0.75" bottom="0.75" header="0.3" footer="0.3"/>
  <pageSetup paperSize="9" orientation="portrait" r:id="rId2"/>
  <headerFooter>
    <oddFooter>&amp;C&amp;1#&amp;"Calibri"&amp;10&amp;K000000PUBLIC</oddFooter>
    <evenFooter>&amp;LPUBLIC</evenFooter>
    <firstFooter>&amp;LPUBLIC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2025-10-09 11:48:17</KDate>
  <Classification>MIS Internal</Classification>
  <Subclassification/>
  <HostName>MUMCMP01323</HostName>
  <Domain_User>CANARAROBECOMF/628</Domain_User>
  <IPAdd>192.9.198.196</IPAdd>
  <FilePath>Book3</FilePath>
  <KID>109819A0F0A5638956072977411215</KID>
  <UniqueName/>
  <Suggested/>
  <Justification/>
</Klassify>
</file>

<file path=customXml/itemProps1.xml><?xml version="1.0" encoding="utf-8"?>
<ds:datastoreItem xmlns:ds="http://schemas.openxmlformats.org/officeDocument/2006/customXml" ds:itemID="{9C52309A-4488-4E01-969D-E9E61469D7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Ruchi Kanabar</dc:creator>
  <cp:keywords>MIS Internal</cp:keywords>
  <cp:lastModifiedBy>Ruchi Kanabar</cp:lastModifiedBy>
  <dcterms:created xsi:type="dcterms:W3CDTF">2025-10-09T06:18:15Z</dcterms:created>
  <dcterms:modified xsi:type="dcterms:W3CDTF">2025-10-09T06:18:18Z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MIS Internal</vt:lpwstr>
  </property>
  <property fmtid="{D5CDD505-2E9C-101B-9397-08002B2CF9AE}" pid="3" name="Rules">
    <vt:lpwstr/>
  </property>
  <property fmtid="{D5CDD505-2E9C-101B-9397-08002B2CF9AE}" pid="4" name="KID">
    <vt:lpwstr>109819A0F0A5638956072977411215</vt:lpwstr>
  </property>
</Properties>
</file>