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mc:AlternateContent xmlns:mc="http://schemas.openxmlformats.org/markup-compatibility/2006">
    <mc:Choice Requires="x15">
      <x15ac:absPath xmlns:x15ac="http://schemas.microsoft.com/office/spreadsheetml/2010/11/ac" url="P:\hemangi\data\SEBI-DATA\AAUM disclosure\FY2025-26\July 2025\"/>
    </mc:Choice>
  </mc:AlternateContent>
  <bookViews>
    <workbookView xWindow="-110" yWindow="-110" windowWidth="19420" windowHeight="10300" activeTab="0"/>
  </bookViews>
  <sheets>
    <sheet name="Annexure I" sheetId="1" r:id="rId3"/>
    <sheet name="Annexure II" sheetId="2" r:id="rId4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" i="1" l="1"/>
</calcChain>
</file>

<file path=xl/sharedStrings.xml><?xml version="1.0" encoding="utf-8"?>
<sst xmlns="http://schemas.openxmlformats.org/spreadsheetml/2006/main" count="180" uniqueCount="136">
  <si>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</si>
  <si>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</si>
  <si>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</si>
  <si>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</si>
  <si>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</si>
  <si>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</si>
  <si>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</si>
  <si>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</si>
  <si>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</si>
  <si>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</si>
  <si>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</si>
  <si>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</si>
  <si>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</si>
  <si>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</si>
  <si>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</si>
  <si>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</si>
  <si>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</si>
  <si>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</si>
  <si>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</si>
  <si>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</si>
  <si>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</si>
  <si>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</si>
  <si>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</si>
  <si>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</si>
  <si>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</si>
  <si>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</si>
  <si>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</si>
  <si>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</si>
  <si>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</si>
  <si>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</si>
  <si>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</si>
  <si>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</si>
  <si>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</si>
  <si>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</si>
  <si>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</si>
  <si>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</si>
  <si>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</si>
  <si>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</si>
  <si>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</si>
  <si>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</si>
  <si>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</si>
  <si>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</si>
  <si>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</si>
  <si>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</si>
  <si>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</si>
  <si>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</si>
  <si>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</si>
  <si>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</si>
  <si>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</si>
  <si>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</si>
  <si>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</si>
  <si>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</si>
  <si>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</si>
  <si>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</si>
  <si>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</si>
  <si>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</si>
  <si>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</si>
  <si>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</si>
  <si>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</si>
  <si>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Canara Robeco Mutual Fund : Net Average Assets Under Management (AAUM) as on  2025-07-31 (All figures in Rs. Crore)</t>
  </si>
  <si>
    <t>A)</t>
  </si>
  <si>
    <t>INCOME / DEBT ORIENTED SCHEMES</t>
  </si>
  <si>
    <t>a)</t>
  </si>
  <si>
    <t>LIQUID / MONEY MARKET</t>
  </si>
  <si>
    <t>CANARA ROBECO LIQUID FUND</t>
  </si>
  <si>
    <t>CANARA ROBECO OVERNIGHT FUND</t>
  </si>
  <si>
    <t>SUB-TOTAL(a)</t>
  </si>
  <si>
    <t>b)</t>
  </si>
  <si>
    <t>GILT</t>
  </si>
  <si>
    <t>CANARA ROBECO GILT FUND</t>
  </si>
  <si>
    <t>SUB-TOTAL(b)</t>
  </si>
  <si>
    <t>c)</t>
  </si>
  <si>
    <t>FMP</t>
  </si>
  <si>
    <t>Scheme names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</si>
  <si>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</si>
  <si>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</si>
  <si>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</si>
  <si>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</si>
  <si>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</si>
  <si>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</si>
  <si>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</si>
  <si>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</si>
  <si>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</si>
  <si>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CANARA ROBECO BANKING AND PSU DEBT FUND</t>
  </si>
  <si>
    <t>CANARA ROBECO CONSERVATIVE HYBRID FUND</t>
  </si>
  <si>
    <t>CANARA ROBECO CORPORATE BOND FUND</t>
  </si>
  <si>
    <t>CANARA ROBECO DYNAMIC BOND FUND</t>
  </si>
  <si>
    <t>CANARA ROBECO INCOME FUND</t>
  </si>
  <si>
    <t>CANARA ROBECO SAVINGS FUND</t>
  </si>
  <si>
    <t>CANARA ROBECO SHORT DURATION FUND</t>
  </si>
  <si>
    <t>CANARA ROBECO ULTRA SHORT TERM FUND</t>
  </si>
  <si>
    <t>SUB-TOTAL(f)</t>
  </si>
  <si>
    <t>TOTAL(A)</t>
  </si>
  <si>
    <t>B)</t>
  </si>
  <si>
    <t>ELSS</t>
  </si>
  <si>
    <t>CANARA ROBECO ELSS TAX SAVER</t>
  </si>
  <si>
    <t>OTHERS</t>
  </si>
  <si>
    <t>CANARA ROBECO CONSUMER TRENDS FUND</t>
  </si>
  <si>
    <t>CANARA ROBECO FLEXI CAP FUND</t>
  </si>
  <si>
    <t>CANARA ROBECO FOCUSED FUND</t>
  </si>
  <si>
    <t>CANARA ROBECO INFRASTRUCTURE</t>
  </si>
  <si>
    <t>CANARA ROBECO LARGE AND MID CAP FUND</t>
  </si>
  <si>
    <t>CANARA ROBECO LARGE CAP FUND</t>
  </si>
  <si>
    <t>CANARA ROBECO MANUFACTURING FUND</t>
  </si>
  <si>
    <t>CANARA ROBECO MID CAP FUND</t>
  </si>
  <si>
    <t>CANARA ROBECO MULTI CAP FUND</t>
  </si>
  <si>
    <t>CANARA ROBECO SMALL CAP FUND</t>
  </si>
  <si>
    <t>CANARA ROBECO VALUE FUND</t>
  </si>
  <si>
    <t>TOTAL(B)</t>
  </si>
  <si>
    <t>C)</t>
  </si>
  <si>
    <t>CANARA ROBECO BALANCED ADVANTAGE FUND</t>
  </si>
  <si>
    <t>CANARA ROBECO EQUITY HYBRID FUND</t>
  </si>
  <si>
    <t>CANARA ROBECO MULTI ASSET ALLOCATION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</si>
  <si>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</si>
  <si>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</si>
  <si>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</si>
  <si>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</si>
  <si>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</si>
  <si>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</si>
  <si>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</si>
  <si>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</si>
  <si>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</si>
  <si>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</si>
  <si>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</si>
  <si>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</si>
  <si>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</si>
  <si>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</si>
  <si>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</si>
  <si>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</si>
  <si>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</si>
  <si>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</si>
  <si>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</si>
  <si>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</si>
  <si>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</si>
  <si>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</si>
  <si>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Canara Robeco Mutual Fund (All figures in Rs. Crores)</t>
  </si>
</sst>
</file>

<file path=xl/styles.xml><?xml version="1.0" encoding="utf-8"?>
<styleSheet xmlns="http://schemas.openxmlformats.org/spreadsheetml/2006/main">
  <numFmts count="6">
    <numFmt numFmtId="164" formatCode="_(* #,##0.00_);_(* \(#,##0.00\);_(* \-??_);_(@_)"/>
    <numFmt numFmtId="165" formatCode="0.000"/>
    <numFmt numFmtId="166" formatCode="#0.0000"/>
    <numFmt numFmtId="167" formatCode="0.0000"/>
    <numFmt numFmtId="168" formatCode="0.00_ ;\-0.00\ "/>
    <numFmt numFmtId="169" formatCode="0.0000_ ;\-0.0000\ "/>
  </numFmts>
  <fonts count="19">
    <font>
      <sz val="11"/>
      <color rgb="FF000000"/>
      <name val="Calibri"/>
      <family val="0"/>
    </font>
    <font>
      <sz val="10"/>
      <color theme="1"/>
      <name val="Arial"/>
      <family val="2"/>
    </font>
    <font>
      <sz val="11"/>
      <name val="Calibri"/>
      <family val="0"/>
    </font>
    <font>
      <sz val="10"/>
      <color rgb="FF000000"/>
      <name val="Calibri"/>
      <family val="0"/>
    </font>
    <font>
      <b/>
      <sz val="10"/>
      <name val="Calibri"/>
      <family val="0"/>
    </font>
    <font>
      <b/>
      <sz val="10"/>
      <color rgb="FF000000"/>
      <name val="Calibri"/>
      <family val="0"/>
    </font>
    <font>
      <sz val="10"/>
      <name val="Calibri"/>
      <family val="0"/>
    </font>
    <font>
      <sz val="10"/>
      <color rgb="FFCC0000"/>
      <name val="Calibri"/>
      <family val="0"/>
    </font>
    <font>
      <sz val="10"/>
      <color rgb="FF000000"/>
      <name val="Arial"/>
      <family val="0"/>
    </font>
    <font>
      <b/>
      <sz val="12"/>
      <name val="Calibri"/>
      <family val="0"/>
    </font>
    <font>
      <b/>
      <sz val="11"/>
      <name val="Calibri"/>
      <family val="0"/>
    </font>
    <font>
      <b/>
      <sz val="10"/>
      <color rgb="FFFFFFFF"/>
      <name val="Calibri"/>
      <family val="0"/>
    </font>
    <font>
      <sz val="10"/>
      <color rgb="FFFFFFFF"/>
      <name val="Calibri"/>
      <family val="0"/>
    </font>
    <font>
      <b/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Calibri"/>
      <family val="2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E75B6"/>
        <bgColor indexed="64"/>
      </patternFill>
    </fill>
    <fill>
      <patternFill patternType="solid">
        <fgColor rgb="FFEDEDE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Border="0" applyProtection="0">
      <alignment/>
    </xf>
    <xf numFmtId="164" fontId="0" fillId="0" borderId="0" applyBorder="0" applyProtection="0">
      <alignment/>
    </xf>
    <xf numFmtId="0" fontId="0" fillId="0" borderId="0">
      <alignment/>
      <protection/>
    </xf>
    <xf numFmtId="0" fontId="8" fillId="0" borderId="0">
      <alignment/>
      <protection/>
    </xf>
    <xf numFmtId="0" fontId="8" fillId="0" borderId="0">
      <alignment/>
      <protection/>
    </xf>
  </cellStyleXfs>
  <cellXfs count="2509">
    <xf numFmtId="0" fontId="0" fillId="0" borderId="0" xfId="0"/>
    <xf numFmtId="0" fontId="2" fillId="0" borderId="0" xfId="22" applyFont="1">
      <alignment/>
      <protection/>
    </xf>
    <xf numFmtId="0" fontId="3" fillId="0" borderId="0" xfId="24" applyFont="1">
      <alignment/>
      <protection/>
    </xf>
    <xf numFmtId="0" fontId="0" fillId="0" borderId="0" xfId="22">
      <alignment/>
      <protection/>
    </xf>
    <xf numFmtId="0" fontId="6" fillId="0" borderId="1" xfId="24" applyFont="1" applyBorder="1">
      <alignment/>
      <protection/>
    </xf>
    <xf numFmtId="2" fontId="4" fillId="0" borderId="1" xfId="23" applyNumberFormat="1" applyFont="1" applyBorder="1" applyAlignment="1">
      <alignment horizontal="center" vertical="top" wrapText="1"/>
      <protection/>
    </xf>
    <xf numFmtId="0" fontId="3" fillId="0" borderId="1" xfId="23" applyFont="1" applyBorder="1" applyAlignment="1">
      <alignment horizontal="center"/>
      <protection/>
    </xf>
    <xf numFmtId="0" fontId="3" fillId="0" borderId="1" xfId="23" applyFont="1" applyBorder="1" applyAlignment="1">
      <alignment horizontal="left"/>
      <protection/>
    </xf>
    <xf numFmtId="0" fontId="3" fillId="0" borderId="1" xfId="23" applyFont="1" applyBorder="1">
      <alignment/>
      <protection/>
    </xf>
    <xf numFmtId="4" fontId="3" fillId="0" borderId="1" xfId="23" applyNumberFormat="1" applyFont="1" applyBorder="1" applyAlignment="1">
      <alignment horizontal="left"/>
      <protection/>
    </xf>
    <xf numFmtId="0" fontId="3" fillId="0" borderId="1" xfId="24" applyFont="1" applyBorder="1">
      <alignment/>
      <protection/>
    </xf>
    <xf numFmtId="164" fontId="3" fillId="0" borderId="1" xfId="21" applyFont="1" applyBorder="1" applyAlignment="1" applyProtection="1">
      <alignment horizontal="center"/>
      <protection/>
    </xf>
    <xf numFmtId="164" fontId="3" fillId="0" borderId="0" xfId="24" applyNumberFormat="1" applyFont="1">
      <alignment/>
      <protection/>
    </xf>
    <xf numFmtId="0" fontId="6" fillId="0" borderId="0" xfId="24" applyFont="1">
      <alignment/>
      <protection/>
    </xf>
    <xf numFmtId="4" fontId="3" fillId="0" borderId="1" xfId="24" applyNumberFormat="1" applyFont="1" applyBorder="1" applyAlignment="1">
      <alignment horizontal="center"/>
      <protection/>
    </xf>
    <xf numFmtId="2" fontId="3" fillId="0" borderId="0" xfId="24" applyNumberFormat="1" applyFont="1">
      <alignment/>
      <protection/>
    </xf>
    <xf numFmtId="165" fontId="3" fillId="0" borderId="0" xfId="0" applyNumberFormat="1" applyFont="1"/>
    <xf numFmtId="0" fontId="3" fillId="0" borderId="0" xfId="0" applyFont="1"/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3" fillId="0" borderId="1" xfId="21" applyNumberFormat="1" applyFont="1" applyFill="1" applyBorder="1" applyAlignment="1" applyProtection="1">
      <alignment horizontal="right"/>
      <protection/>
    </xf>
    <xf numFmtId="2" fontId="12" fillId="2" borderId="1" xfId="21" applyNumberFormat="1" applyFont="1" applyFill="1" applyBorder="1" applyAlignment="1" applyProtection="1">
      <alignment horizontal="right" vertical="center"/>
      <protection/>
    </xf>
    <xf numFmtId="2" fontId="12" fillId="2" borderId="1" xfId="21" applyNumberFormat="1" applyFont="1" applyFill="1" applyBorder="1" applyAlignment="1" applyProtection="1">
      <alignment horizontal="right" vertical="center"/>
      <protection/>
    </xf>
    <xf numFmtId="2" fontId="12" fillId="2" borderId="1" xfId="21" applyNumberFormat="1" applyFont="1" applyFill="1" applyBorder="1" applyAlignment="1" applyProtection="1">
      <alignment horizontal="right" vertical="center"/>
      <protection/>
    </xf>
    <xf numFmtId="2" fontId="12" fillId="2" borderId="1" xfId="21" applyNumberFormat="1" applyFont="1" applyFill="1" applyBorder="1" applyAlignment="1" applyProtection="1">
      <alignment horizontal="right" vertical="center"/>
      <protection/>
    </xf>
    <xf numFmtId="2" fontId="12" fillId="2" borderId="1" xfId="21" applyNumberFormat="1" applyFont="1" applyFill="1" applyBorder="1" applyAlignment="1" applyProtection="1">
      <alignment horizontal="right" vertical="center"/>
      <protection/>
    </xf>
    <xf numFmtId="2" fontId="12" fillId="2" borderId="1" xfId="21" applyNumberFormat="1" applyFont="1" applyFill="1" applyBorder="1" applyAlignment="1" applyProtection="1">
      <alignment horizontal="right" vertical="center"/>
      <protection/>
    </xf>
    <xf numFmtId="2" fontId="12" fillId="2" borderId="1" xfId="21" applyNumberFormat="1" applyFont="1" applyFill="1" applyBorder="1" applyAlignment="1" applyProtection="1">
      <alignment horizontal="right" vertical="center"/>
      <protection/>
    </xf>
    <xf numFmtId="2" fontId="12" fillId="2" borderId="1" xfId="21" applyNumberFormat="1" applyFont="1" applyFill="1" applyBorder="1" applyAlignment="1" applyProtection="1">
      <alignment horizontal="right" vertical="center"/>
      <protection/>
    </xf>
    <xf numFmtId="2" fontId="12" fillId="2" borderId="1" xfId="21" applyNumberFormat="1" applyFont="1" applyFill="1" applyBorder="1" applyAlignment="1" applyProtection="1">
      <alignment horizontal="right" vertical="center"/>
      <protection/>
    </xf>
    <xf numFmtId="165" fontId="0" fillId="0" borderId="0" xfId="0" applyNumberFormat="1"/>
    <xf numFmtId="0" fontId="10" fillId="0" borderId="0" xfId="0" applyFont="1" applyFill="1"/>
    <xf numFmtId="165" fontId="10" fillId="0" borderId="0" xfId="0" applyNumberFormat="1" applyFont="1" applyFill="1"/>
    <xf numFmtId="0" fontId="10" fillId="0" borderId="0" xfId="0" applyFont="1" applyFill="1"/>
    <xf numFmtId="165" fontId="10" fillId="0" borderId="0" xfId="0" applyNumberFormat="1" applyFont="1" applyFill="1"/>
    <xf numFmtId="165" fontId="10" fillId="0" borderId="0" xfId="0" applyNumberFormat="1" applyFont="1" applyFill="1"/>
    <xf numFmtId="165" fontId="10" fillId="0" borderId="0" xfId="0" applyNumberFormat="1" applyFont="1" applyFill="1"/>
    <xf numFmtId="0" fontId="10" fillId="0" borderId="0" xfId="0" applyFont="1" applyFill="1"/>
    <xf numFmtId="165" fontId="10" fillId="0" borderId="0" xfId="0" applyNumberFormat="1" applyFont="1" applyFill="1"/>
    <xf numFmtId="0" fontId="10" fillId="0" borderId="0" xfId="0" applyFont="1" applyFill="1"/>
    <xf numFmtId="165" fontId="10" fillId="0" borderId="0" xfId="0" applyNumberFormat="1" applyFont="1" applyFill="1"/>
    <xf numFmtId="0" fontId="5" fillId="0" borderId="1" xfId="0" applyFont="1" applyBorder="1"/>
    <xf numFmtId="0" fontId="9" fillId="0" borderId="1" xfId="0" applyFont="1" applyFill="1" applyBorder="1"/>
    <xf numFmtId="0" fontId="9" fillId="0" borderId="1" xfId="0" applyFont="1" applyFill="1" applyBorder="1"/>
    <xf numFmtId="165" fontId="0" fillId="0" borderId="1" xfId="0" applyNumberFormat="1" applyBorder="1"/>
    <xf numFmtId="0" fontId="2" fillId="0" borderId="1" xfId="0" applyFont="1" applyFill="1" applyBorder="1"/>
    <xf numFmtId="0" fontId="2" fillId="0" borderId="1" xfId="0" applyFont="1" applyFill="1" applyBorder="1"/>
    <xf numFmtId="0" fontId="0" fillId="0" borderId="1" xfId="0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165" fontId="13" fillId="0" borderId="1" xfId="0" applyNumberFormat="1" applyFont="1" applyBorder="1"/>
    <xf numFmtId="167" fontId="3" fillId="0" borderId="0" xfId="24" applyNumberFormat="1" applyFont="1">
      <alignment/>
      <protection/>
    </xf>
    <xf numFmtId="2" fontId="5" fillId="0" borderId="1" xfId="20" applyNumberFormat="1" applyFont="1" applyBorder="1" applyAlignment="1">
      <alignment horizontal="center" vertical="top" wrapText="1"/>
    </xf>
    <xf numFmtId="2" fontId="5" fillId="0" borderId="1" xfId="20" applyNumberFormat="1" applyFont="1" applyBorder="1" applyAlignment="1">
      <alignment horizontal="center"/>
    </xf>
    <xf numFmtId="49" fontId="5" fillId="0" borderId="1" xfId="20" applyNumberFormat="1" applyFont="1" applyBorder="1" applyAlignment="1">
      <alignment horizontal="center" vertical="center" wrapText="1"/>
    </xf>
    <xf numFmtId="3" fontId="5" fillId="0" borderId="1" xfId="20" applyNumberFormat="1" applyFont="1" applyBorder="1" applyAlignment="1">
      <alignment horizontal="center" vertical="center" wrapText="1"/>
    </xf>
    <xf numFmtId="2" fontId="5" fillId="0" borderId="1" xfId="20" applyNumberFormat="1" applyFont="1" applyFill="1" applyBorder="1" applyAlignment="1">
      <alignment horizontal="center" vertical="top" wrapText="1"/>
    </xf>
    <xf numFmtId="0" fontId="4" fillId="0" borderId="1" xfId="24" applyFont="1" applyBorder="1" applyAlignment="1">
      <alignment horizontal="center"/>
      <protection/>
    </xf>
    <xf numFmtId="0" fontId="5" fillId="3" borderId="1" xfId="24" applyFont="1" applyFill="1" applyBorder="1" applyAlignment="1">
      <alignment horizontal="center"/>
      <protection/>
    </xf>
    <xf numFmtId="2" fontId="11" fillId="2" borderId="1" xfId="23" applyNumberFormat="1" applyFont="1" applyFill="1" applyBorder="1" applyAlignment="1">
      <alignment horizontal="center" vertical="top" wrapText="1"/>
      <protection/>
    </xf>
    <xf numFmtId="0" fontId="12" fillId="2" borderId="1" xfId="24" applyFont="1" applyFill="1" applyBorder="1" applyAlignment="1">
      <alignment horizontal="center"/>
      <protection/>
    </xf>
    <xf numFmtId="0" fontId="3" fillId="0" borderId="0" xfId="0" applyFont="1"/>
    <xf numFmtId="165" fontId="3" fillId="0" borderId="0" xfId="0" applyNumberFormat="1" applyFont="1"/>
    <xf numFmtId="0" fontId="8" fillId="0" borderId="0" xfId="0" applyFont="1" applyFill="1" applyAlignment="1">
      <alignment horizontal="center"/>
    </xf>
    <xf numFmtId="168" fontId="8" fillId="0" borderId="0" xfId="0" applyNumberFormat="1" applyFont="1" applyFill="1"/>
    <xf numFmtId="169" fontId="8" fillId="0" borderId="0" xfId="0" applyNumberFormat="1" applyFont="1" applyFill="1"/>
    <xf numFmtId="168" fontId="14" fillId="0" borderId="0" xfId="0" applyNumberFormat="1" applyFont="1" applyFill="1"/>
    <xf numFmtId="168" fontId="15" fillId="0" borderId="0" xfId="0" applyNumberFormat="1" applyFont="1" applyFill="1"/>
    <xf numFmtId="168" fontId="16" fillId="0" borderId="0" xfId="0" applyNumberFormat="1" applyFont="1" applyFill="1"/>
    <xf numFmtId="0" fontId="8" fillId="0" borderId="0" xfId="0" applyFont="1" applyFill="1"/>
    <xf numFmtId="165" fontId="17" fillId="0" borderId="1" xfId="0" applyNumberFormat="1" applyFont="1" applyBorder="1"/>
    <xf numFmtId="165" fontId="18" fillId="0" borderId="0" xfId="0" applyNumberFormat="1" applyFont="1"/>
  </cellXfs>
  <cellStyles count="11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Explanatory Text" xfId="20"/>
    <cellStyle name="Comma 2" xfId="21"/>
    <cellStyle name="Normal 2" xfId="22"/>
    <cellStyle name="Normal 2 2" xfId="23"/>
    <cellStyle name="Normal 3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6" Type="http://schemas.openxmlformats.org/officeDocument/2006/relationships/customXml" Target="../customXml/item1.xml" /><Relationship Id="rId1" Type="http://schemas.openxmlformats.org/officeDocument/2006/relationships/theme" Target="theme/theme1.xml" /><Relationship Id="rId7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"/>
  <dimension ref="A2:BP211"/>
  <sheetViews>
    <sheetView tabSelected="1" workbookViewId="0" topLeftCell="A1">
      <pane xSplit="2" ySplit="6" topLeftCell="BI87" activePane="bottomRight" state="frozen"/>
      <selection pane="topLeft" activeCell="A1" sqref="A1"/>
      <selection pane="topRight" activeCell="C1" sqref="C1"/>
      <selection pane="bottomLeft" activeCell="A7" sqref="A7"/>
      <selection pane="bottomRight" activeCell="BM1" sqref="BM1:BP1048576"/>
    </sheetView>
  </sheetViews>
  <sheetFormatPr defaultColWidth="9.00334821428571" defaultRowHeight="14.5"/>
  <cols>
    <col min="1" max="1" width="6" style="17" customWidth="1"/>
    <col min="2" max="2" width="46.2857142857143" style="17" customWidth="1"/>
    <col min="3" max="63" width="11.8571428571429" style="17" customWidth="1"/>
    <col min="64" max="64" width="9.14285714285714" style="17" customWidth="1"/>
    <col min="65" max="65" width="17" style="2498" customWidth="1"/>
    <col min="66" max="66" width="10.8571428571429" style="2498" customWidth="1"/>
    <col min="67" max="1016" width="9.14285714285714" style="17" customWidth="1"/>
    <col min="1017" max="1018" width="8.71428571428571" style="17" customWidth="1"/>
  </cols>
  <sheetData>
    <row r="2" spans="1:63" ht="15" customHeight="1">
      <c r="A2" s="2491" t="s">
        <v>0</v>
      </c>
      <c r="B2" s="2491" t="s">
        <v>1</v>
      </c>
      <c r="C2" s="2493" t="s">
        <v>59</v>
      </c>
      <c r="D2" s="2489"/>
      <c r="E2" s="2489"/>
      <c r="F2" s="2489"/>
      <c r="G2" s="2489"/>
      <c r="H2" s="2489"/>
      <c r="I2" s="2489"/>
      <c r="J2" s="2489"/>
      <c r="K2" s="2489"/>
      <c r="L2" s="2489"/>
      <c r="M2" s="2489"/>
      <c r="N2" s="2489"/>
      <c r="O2" s="2489"/>
      <c r="P2" s="2489"/>
      <c r="Q2" s="2489"/>
      <c r="R2" s="2489"/>
      <c r="S2" s="2489"/>
      <c r="T2" s="2489"/>
      <c r="U2" s="2489"/>
      <c r="V2" s="2489"/>
      <c r="W2" s="2489"/>
      <c r="X2" s="2489"/>
      <c r="Y2" s="2489"/>
      <c r="Z2" s="2489"/>
      <c r="AA2" s="2489"/>
      <c r="AB2" s="2489"/>
      <c r="AC2" s="2489"/>
      <c r="AD2" s="2489"/>
      <c r="AE2" s="2489"/>
      <c r="AF2" s="2489"/>
      <c r="AG2" s="2489"/>
      <c r="AH2" s="2489"/>
      <c r="AI2" s="2489"/>
      <c r="AJ2" s="2489"/>
      <c r="AK2" s="2489"/>
      <c r="AL2" s="2489"/>
      <c r="AM2" s="2489"/>
      <c r="AN2" s="2489"/>
      <c r="AO2" s="2489"/>
      <c r="AP2" s="2489"/>
      <c r="AQ2" s="2489"/>
      <c r="AR2" s="2489"/>
      <c r="AS2" s="2489"/>
      <c r="AT2" s="2489"/>
      <c r="AU2" s="2489"/>
      <c r="AV2" s="2489"/>
      <c r="AW2" s="2489"/>
      <c r="AX2" s="2489"/>
      <c r="AY2" s="2489"/>
      <c r="AZ2" s="2489"/>
      <c r="BA2" s="2489"/>
      <c r="BB2" s="2489"/>
      <c r="BC2" s="2489"/>
      <c r="BD2" s="2489"/>
      <c r="BE2" s="2489"/>
      <c r="BF2" s="2489"/>
      <c r="BG2" s="2489"/>
      <c r="BH2" s="2489"/>
      <c r="BI2" s="2489"/>
      <c r="BJ2" s="2489"/>
      <c r="BK2" s="2492" t="s">
        <v>2</v>
      </c>
    </row>
    <row r="3" spans="1:63" ht="18" customHeight="1">
      <c r="A3" s="2491"/>
      <c r="B3" s="2491"/>
      <c r="C3" s="2489" t="s">
        <v>3</v>
      </c>
      <c r="D3" s="2489"/>
      <c r="E3" s="2489"/>
      <c r="F3" s="2489"/>
      <c r="G3" s="2489"/>
      <c r="H3" s="2489"/>
      <c r="I3" s="2489"/>
      <c r="J3" s="2489"/>
      <c r="K3" s="2489"/>
      <c r="L3" s="2489"/>
      <c r="M3" s="2489"/>
      <c r="N3" s="2489"/>
      <c r="O3" s="2489"/>
      <c r="P3" s="2489"/>
      <c r="Q3" s="2489"/>
      <c r="R3" s="2489"/>
      <c r="S3" s="2489"/>
      <c r="T3" s="2489"/>
      <c r="U3" s="2489"/>
      <c r="V3" s="2489"/>
      <c r="W3" s="2489" t="s">
        <v>4</v>
      </c>
      <c r="X3" s="2489"/>
      <c r="Y3" s="2489"/>
      <c r="Z3" s="2489"/>
      <c r="AA3" s="2489"/>
      <c r="AB3" s="2489"/>
      <c r="AC3" s="2489"/>
      <c r="AD3" s="2489"/>
      <c r="AE3" s="2489"/>
      <c r="AF3" s="2489"/>
      <c r="AG3" s="2489"/>
      <c r="AH3" s="2489"/>
      <c r="AI3" s="2489"/>
      <c r="AJ3" s="2489"/>
      <c r="AK3" s="2489"/>
      <c r="AL3" s="2489"/>
      <c r="AM3" s="2489"/>
      <c r="AN3" s="2489"/>
      <c r="AO3" s="2489"/>
      <c r="AP3" s="2489"/>
      <c r="AQ3" s="2489" t="s">
        <v>5</v>
      </c>
      <c r="AR3" s="2489"/>
      <c r="AS3" s="2489"/>
      <c r="AT3" s="2489"/>
      <c r="AU3" s="2489"/>
      <c r="AV3" s="2489"/>
      <c r="AW3" s="2489"/>
      <c r="AX3" s="2489"/>
      <c r="AY3" s="2489"/>
      <c r="AZ3" s="2489"/>
      <c r="BA3" s="2489"/>
      <c r="BB3" s="2489"/>
      <c r="BC3" s="2489"/>
      <c r="BD3" s="2489"/>
      <c r="BE3" s="2489"/>
      <c r="BF3" s="2489"/>
      <c r="BG3" s="2489"/>
      <c r="BH3" s="2489"/>
      <c r="BI3" s="2489"/>
      <c r="BJ3" s="2489"/>
      <c r="BK3" s="2492"/>
    </row>
    <row r="4" spans="1:63" ht="14.5">
      <c r="A4" s="2491"/>
      <c r="B4" s="2491"/>
      <c r="C4" s="2490" t="s">
        <v>6</v>
      </c>
      <c r="D4" s="2490"/>
      <c r="E4" s="2490"/>
      <c r="F4" s="2490"/>
      <c r="G4" s="2490"/>
      <c r="H4" s="2490"/>
      <c r="I4" s="2490"/>
      <c r="J4" s="2490"/>
      <c r="K4" s="2490"/>
      <c r="L4" s="2490"/>
      <c r="M4" s="2490" t="s">
        <v>7</v>
      </c>
      <c r="N4" s="2490"/>
      <c r="O4" s="2490"/>
      <c r="P4" s="2490"/>
      <c r="Q4" s="2490"/>
      <c r="R4" s="2490"/>
      <c r="S4" s="2490"/>
      <c r="T4" s="2490"/>
      <c r="U4" s="2490"/>
      <c r="V4" s="2490"/>
      <c r="W4" s="2490" t="s">
        <v>6</v>
      </c>
      <c r="X4" s="2490"/>
      <c r="Y4" s="2490"/>
      <c r="Z4" s="2490"/>
      <c r="AA4" s="2490"/>
      <c r="AB4" s="2490"/>
      <c r="AC4" s="2490"/>
      <c r="AD4" s="2490"/>
      <c r="AE4" s="2490"/>
      <c r="AF4" s="2490"/>
      <c r="AG4" s="2490" t="s">
        <v>7</v>
      </c>
      <c r="AH4" s="2490"/>
      <c r="AI4" s="2490"/>
      <c r="AJ4" s="2490"/>
      <c r="AK4" s="2490"/>
      <c r="AL4" s="2490"/>
      <c r="AM4" s="2490"/>
      <c r="AN4" s="2490"/>
      <c r="AO4" s="2490"/>
      <c r="AP4" s="2490"/>
      <c r="AQ4" s="2490" t="s">
        <v>6</v>
      </c>
      <c r="AR4" s="2490"/>
      <c r="AS4" s="2490"/>
      <c r="AT4" s="2490"/>
      <c r="AU4" s="2490"/>
      <c r="AV4" s="2490"/>
      <c r="AW4" s="2490"/>
      <c r="AX4" s="2490"/>
      <c r="AY4" s="2490"/>
      <c r="AZ4" s="2490"/>
      <c r="BA4" s="2490" t="s">
        <v>7</v>
      </c>
      <c r="BB4" s="2490"/>
      <c r="BC4" s="2490"/>
      <c r="BD4" s="2490"/>
      <c r="BE4" s="2490"/>
      <c r="BF4" s="2490"/>
      <c r="BG4" s="2490"/>
      <c r="BH4" s="2490"/>
      <c r="BI4" s="2490"/>
      <c r="BJ4" s="2490"/>
      <c r="BK4" s="2492"/>
    </row>
    <row r="5" spans="1:63" ht="15" customHeight="1">
      <c r="A5" s="2491"/>
      <c r="B5" s="2491"/>
      <c r="C5" s="2489" t="s">
        <v>8</v>
      </c>
      <c r="D5" s="2489"/>
      <c r="E5" s="2489"/>
      <c r="F5" s="2489"/>
      <c r="G5" s="2489"/>
      <c r="H5" s="2489" t="s">
        <v>9</v>
      </c>
      <c r="I5" s="2489"/>
      <c r="J5" s="2489"/>
      <c r="K5" s="2489"/>
      <c r="L5" s="2489"/>
      <c r="M5" s="2489" t="s">
        <v>8</v>
      </c>
      <c r="N5" s="2489"/>
      <c r="O5" s="2489"/>
      <c r="P5" s="2489"/>
      <c r="Q5" s="2489"/>
      <c r="R5" s="2489" t="s">
        <v>9</v>
      </c>
      <c r="S5" s="2489"/>
      <c r="T5" s="2489"/>
      <c r="U5" s="2489"/>
      <c r="V5" s="2489"/>
      <c r="W5" s="2489" t="s">
        <v>8</v>
      </c>
      <c r="X5" s="2489"/>
      <c r="Y5" s="2489"/>
      <c r="Z5" s="2489"/>
      <c r="AA5" s="2489"/>
      <c r="AB5" s="2489" t="s">
        <v>9</v>
      </c>
      <c r="AC5" s="2489"/>
      <c r="AD5" s="2489"/>
      <c r="AE5" s="2489"/>
      <c r="AF5" s="2489"/>
      <c r="AG5" s="2489" t="s">
        <v>8</v>
      </c>
      <c r="AH5" s="2489"/>
      <c r="AI5" s="2489"/>
      <c r="AJ5" s="2489"/>
      <c r="AK5" s="2489"/>
      <c r="AL5" s="2489" t="s">
        <v>9</v>
      </c>
      <c r="AM5" s="2489"/>
      <c r="AN5" s="2489"/>
      <c r="AO5" s="2489"/>
      <c r="AP5" s="2489"/>
      <c r="AQ5" s="2489" t="s">
        <v>8</v>
      </c>
      <c r="AR5" s="2489"/>
      <c r="AS5" s="2489"/>
      <c r="AT5" s="2489"/>
      <c r="AU5" s="2489"/>
      <c r="AV5" s="2489" t="s">
        <v>9</v>
      </c>
      <c r="AW5" s="2489"/>
      <c r="AX5" s="2489"/>
      <c r="AY5" s="2489"/>
      <c r="AZ5" s="2489"/>
      <c r="BA5" s="2489" t="s">
        <v>8</v>
      </c>
      <c r="BB5" s="2489"/>
      <c r="BC5" s="2489"/>
      <c r="BD5" s="2489"/>
      <c r="BE5" s="2489"/>
      <c r="BF5" s="2489" t="s">
        <v>9</v>
      </c>
      <c r="BG5" s="2489"/>
      <c r="BH5" s="2489"/>
      <c r="BI5" s="2489"/>
      <c r="BJ5" s="2489"/>
      <c r="BK5" s="2492"/>
    </row>
    <row r="6" spans="1:63" ht="15" customHeight="1">
      <c r="A6" s="2491"/>
      <c r="B6" s="2491"/>
      <c r="C6" s="380">
        <v>1</v>
      </c>
      <c r="D6" s="380">
        <v>2</v>
      </c>
      <c r="E6" s="380">
        <v>3</v>
      </c>
      <c r="F6" s="380">
        <v>4</v>
      </c>
      <c r="G6" s="380">
        <v>5</v>
      </c>
      <c r="H6" s="380">
        <v>1</v>
      </c>
      <c r="I6" s="380">
        <v>2</v>
      </c>
      <c r="J6" s="380">
        <v>3</v>
      </c>
      <c r="K6" s="380">
        <v>4</v>
      </c>
      <c r="L6" s="380">
        <v>5</v>
      </c>
      <c r="M6" s="380">
        <v>1</v>
      </c>
      <c r="N6" s="380">
        <v>2</v>
      </c>
      <c r="O6" s="380">
        <v>3</v>
      </c>
      <c r="P6" s="380">
        <v>4</v>
      </c>
      <c r="Q6" s="380">
        <v>5</v>
      </c>
      <c r="R6" s="380">
        <v>1</v>
      </c>
      <c r="S6" s="380">
        <v>2</v>
      </c>
      <c r="T6" s="380">
        <v>3</v>
      </c>
      <c r="U6" s="380">
        <v>4</v>
      </c>
      <c r="V6" s="380">
        <v>5</v>
      </c>
      <c r="W6" s="380">
        <v>1</v>
      </c>
      <c r="X6" s="380">
        <v>2</v>
      </c>
      <c r="Y6" s="380">
        <v>3</v>
      </c>
      <c r="Z6" s="380">
        <v>4</v>
      </c>
      <c r="AA6" s="380">
        <v>5</v>
      </c>
      <c r="AB6" s="380">
        <v>1</v>
      </c>
      <c r="AC6" s="380">
        <v>2</v>
      </c>
      <c r="AD6" s="380">
        <v>3</v>
      </c>
      <c r="AE6" s="380">
        <v>4</v>
      </c>
      <c r="AF6" s="380">
        <v>5</v>
      </c>
      <c r="AG6" s="380">
        <v>1</v>
      </c>
      <c r="AH6" s="380">
        <v>2</v>
      </c>
      <c r="AI6" s="380">
        <v>3</v>
      </c>
      <c r="AJ6" s="380">
        <v>4</v>
      </c>
      <c r="AK6" s="380">
        <v>5</v>
      </c>
      <c r="AL6" s="380">
        <v>1</v>
      </c>
      <c r="AM6" s="380">
        <v>2</v>
      </c>
      <c r="AN6" s="380">
        <v>3</v>
      </c>
      <c r="AO6" s="380">
        <v>4</v>
      </c>
      <c r="AP6" s="380">
        <v>5</v>
      </c>
      <c r="AQ6" s="380">
        <v>1</v>
      </c>
      <c r="AR6" s="380">
        <v>2</v>
      </c>
      <c r="AS6" s="380">
        <v>3</v>
      </c>
      <c r="AT6" s="380">
        <v>4</v>
      </c>
      <c r="AU6" s="380">
        <v>5</v>
      </c>
      <c r="AV6" s="380">
        <v>1</v>
      </c>
      <c r="AW6" s="380">
        <v>2</v>
      </c>
      <c r="AX6" s="380">
        <v>3</v>
      </c>
      <c r="AY6" s="380">
        <v>4</v>
      </c>
      <c r="AZ6" s="380">
        <v>5</v>
      </c>
      <c r="BA6" s="380">
        <v>1</v>
      </c>
      <c r="BB6" s="380">
        <v>2</v>
      </c>
      <c r="BC6" s="380">
        <v>3</v>
      </c>
      <c r="BD6" s="380">
        <v>4</v>
      </c>
      <c r="BE6" s="380">
        <v>5</v>
      </c>
      <c r="BF6" s="380">
        <v>1</v>
      </c>
      <c r="BG6" s="380">
        <v>2</v>
      </c>
      <c r="BH6" s="380">
        <v>3</v>
      </c>
      <c r="BI6" s="380">
        <v>4</v>
      </c>
      <c r="BJ6" s="380">
        <v>5</v>
      </c>
      <c r="BK6" s="2492"/>
    </row>
    <row r="7" spans="1:68" ht="20.15" customHeight="1">
      <c r="A7" s="381" t="s">
        <v>60</v>
      </c>
      <c r="B7" s="382" t="s">
        <v>61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3"/>
      <c r="AY7" s="383"/>
      <c r="AZ7" s="383"/>
      <c r="BA7" s="383"/>
      <c r="BB7" s="383"/>
      <c r="BC7" s="383"/>
      <c r="BD7" s="383"/>
      <c r="BE7" s="383"/>
      <c r="BF7" s="383"/>
      <c r="BG7" s="383"/>
      <c r="BH7" s="383"/>
      <c r="BI7" s="383"/>
      <c r="BJ7" s="383"/>
      <c r="BK7" s="383"/>
      <c r="BL7" s="16"/>
      <c r="BM7" s="2499"/>
      <c r="BN7" s="2499"/>
      <c r="BO7" s="16"/>
      <c r="BP7" s="16"/>
    </row>
    <row r="8" spans="1:68" ht="15" customHeight="1">
      <c r="A8" s="384" t="s">
        <v>62</v>
      </c>
      <c r="B8" s="385" t="s">
        <v>63</v>
      </c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3"/>
      <c r="AN8" s="383"/>
      <c r="AO8" s="383"/>
      <c r="AP8" s="383"/>
      <c r="AQ8" s="383"/>
      <c r="AR8" s="383"/>
      <c r="AS8" s="383"/>
      <c r="AT8" s="383"/>
      <c r="AU8" s="383"/>
      <c r="AV8" s="383"/>
      <c r="AW8" s="383"/>
      <c r="AX8" s="383"/>
      <c r="AY8" s="383"/>
      <c r="AZ8" s="383"/>
      <c r="BA8" s="383"/>
      <c r="BB8" s="383"/>
      <c r="BC8" s="383"/>
      <c r="BD8" s="383"/>
      <c r="BE8" s="383"/>
      <c r="BF8" s="383"/>
      <c r="BG8" s="383"/>
      <c r="BH8" s="383"/>
      <c r="BI8" s="383"/>
      <c r="BJ8" s="383"/>
      <c r="BK8" s="383"/>
      <c r="BL8" s="16"/>
      <c r="BM8" s="2500"/>
      <c r="BN8" s="2500"/>
      <c r="BO8" s="16"/>
      <c r="BP8" s="16"/>
    </row>
    <row r="9" spans="1:68" ht="14.5">
      <c r="A9" s="386"/>
      <c r="B9" s="387" t="s">
        <v>64</v>
      </c>
      <c r="C9" s="388">
        <v>0</v>
      </c>
      <c r="D9" s="389">
        <v>429.79332099999999</v>
      </c>
      <c r="E9" s="390">
        <v>0</v>
      </c>
      <c r="F9" s="391">
        <v>0</v>
      </c>
      <c r="G9" s="392">
        <v>0</v>
      </c>
      <c r="H9" s="393">
        <v>26.577009289999999</v>
      </c>
      <c r="I9" s="394">
        <v>2978.7355342000001</v>
      </c>
      <c r="J9" s="395">
        <v>695.71157025000002</v>
      </c>
      <c r="K9" s="396">
        <v>0</v>
      </c>
      <c r="L9" s="397">
        <v>684.21446316000004</v>
      </c>
      <c r="M9" s="398">
        <v>0</v>
      </c>
      <c r="N9" s="399">
        <v>0</v>
      </c>
      <c r="O9" s="400">
        <v>0</v>
      </c>
      <c r="P9" s="401">
        <v>0</v>
      </c>
      <c r="Q9" s="402">
        <v>0</v>
      </c>
      <c r="R9" s="403">
        <v>16.087370750000002</v>
      </c>
      <c r="S9" s="404">
        <v>314.84069024000001</v>
      </c>
      <c r="T9" s="405">
        <v>32.861711380000003</v>
      </c>
      <c r="U9" s="406">
        <v>0</v>
      </c>
      <c r="V9" s="407">
        <v>43.118838660000002</v>
      </c>
      <c r="W9" s="408">
        <v>0</v>
      </c>
      <c r="X9" s="409">
        <v>0</v>
      </c>
      <c r="Y9" s="410">
        <v>0</v>
      </c>
      <c r="Z9" s="411">
        <v>0</v>
      </c>
      <c r="AA9" s="412">
        <v>0</v>
      </c>
      <c r="AB9" s="413">
        <v>0.47735988000000001</v>
      </c>
      <c r="AC9" s="414">
        <v>446.61149301</v>
      </c>
      <c r="AD9" s="415">
        <v>0</v>
      </c>
      <c r="AE9" s="416">
        <v>0</v>
      </c>
      <c r="AF9" s="417">
        <v>34.913966700000003</v>
      </c>
      <c r="AG9" s="418">
        <v>0</v>
      </c>
      <c r="AH9" s="419">
        <v>0</v>
      </c>
      <c r="AI9" s="420">
        <v>0</v>
      </c>
      <c r="AJ9" s="421">
        <v>0</v>
      </c>
      <c r="AK9" s="422">
        <v>0</v>
      </c>
      <c r="AL9" s="423">
        <v>0.82081609</v>
      </c>
      <c r="AM9" s="424">
        <v>10.34671494</v>
      </c>
      <c r="AN9" s="425">
        <v>3.01028326</v>
      </c>
      <c r="AO9" s="426">
        <v>0</v>
      </c>
      <c r="AP9" s="427">
        <v>1.7081327799999999</v>
      </c>
      <c r="AQ9" s="428">
        <v>0</v>
      </c>
      <c r="AR9" s="429">
        <v>0</v>
      </c>
      <c r="AS9" s="430">
        <v>0</v>
      </c>
      <c r="AT9" s="431">
        <v>0</v>
      </c>
      <c r="AU9" s="432">
        <v>0</v>
      </c>
      <c r="AV9" s="433">
        <v>66.145963219999999</v>
      </c>
      <c r="AW9" s="434">
        <v>214.21979034</v>
      </c>
      <c r="AX9" s="435">
        <v>0</v>
      </c>
      <c r="AY9" s="436">
        <v>0</v>
      </c>
      <c r="AZ9" s="437">
        <v>417.19042242</v>
      </c>
      <c r="BA9" s="438">
        <v>0</v>
      </c>
      <c r="BB9" s="439">
        <v>0</v>
      </c>
      <c r="BC9" s="440">
        <v>0</v>
      </c>
      <c r="BD9" s="441">
        <v>0</v>
      </c>
      <c r="BE9" s="442">
        <v>0</v>
      </c>
      <c r="BF9" s="443">
        <v>21.153936519999998</v>
      </c>
      <c r="BG9" s="444">
        <v>8.3293299800000007</v>
      </c>
      <c r="BH9" s="445">
        <v>2.4277566099999999</v>
      </c>
      <c r="BI9" s="446">
        <v>0</v>
      </c>
      <c r="BJ9" s="447">
        <v>60.145549150000001</v>
      </c>
      <c r="BK9" s="448">
        <f>SUM(C9:BJ9)</f>
        <v>6509.4420238300008</v>
      </c>
      <c r="BL9" s="16"/>
      <c r="BM9" s="2501"/>
      <c r="BN9" s="2501"/>
      <c r="BO9" s="16"/>
      <c r="BP9" s="16"/>
    </row>
    <row r="10" spans="1:68" ht="14.5">
      <c r="A10" s="386"/>
      <c r="B10" s="449" t="s">
        <v>65</v>
      </c>
      <c r="C10" s="450">
        <v>0</v>
      </c>
      <c r="D10" s="451">
        <v>20.729592589999999</v>
      </c>
      <c r="E10" s="452">
        <v>0</v>
      </c>
      <c r="F10" s="453">
        <v>0</v>
      </c>
      <c r="G10" s="454">
        <v>0</v>
      </c>
      <c r="H10" s="455">
        <v>0.62288323999999995</v>
      </c>
      <c r="I10" s="456">
        <v>194.54362053</v>
      </c>
      <c r="J10" s="457">
        <v>1.2511123399999999</v>
      </c>
      <c r="K10" s="458">
        <v>0</v>
      </c>
      <c r="L10" s="459">
        <v>5.3508540299999998</v>
      </c>
      <c r="M10" s="460">
        <v>0</v>
      </c>
      <c r="N10" s="461">
        <v>0</v>
      </c>
      <c r="O10" s="462">
        <v>0</v>
      </c>
      <c r="P10" s="463">
        <v>0</v>
      </c>
      <c r="Q10" s="464">
        <v>0</v>
      </c>
      <c r="R10" s="465">
        <v>0.16302164</v>
      </c>
      <c r="S10" s="466">
        <v>6.8094672899999997</v>
      </c>
      <c r="T10" s="467">
        <v>1.5895389600000001</v>
      </c>
      <c r="U10" s="468">
        <v>0</v>
      </c>
      <c r="V10" s="469">
        <v>0.25102689</v>
      </c>
      <c r="W10" s="470">
        <v>0</v>
      </c>
      <c r="X10" s="471">
        <v>0</v>
      </c>
      <c r="Y10" s="472">
        <v>0</v>
      </c>
      <c r="Z10" s="473">
        <v>0</v>
      </c>
      <c r="AA10" s="474">
        <v>0</v>
      </c>
      <c r="AB10" s="475">
        <v>0.011501910000000001</v>
      </c>
      <c r="AC10" s="476">
        <v>2.4624589399999999</v>
      </c>
      <c r="AD10" s="477">
        <v>0</v>
      </c>
      <c r="AE10" s="478">
        <v>0</v>
      </c>
      <c r="AF10" s="479">
        <v>0.55174129000000005</v>
      </c>
      <c r="AG10" s="480">
        <v>0</v>
      </c>
      <c r="AH10" s="481">
        <v>0</v>
      </c>
      <c r="AI10" s="482">
        <v>0</v>
      </c>
      <c r="AJ10" s="483">
        <v>0</v>
      </c>
      <c r="AK10" s="484">
        <v>0</v>
      </c>
      <c r="AL10" s="485">
        <v>0.071967299999999998</v>
      </c>
      <c r="AM10" s="486">
        <v>0.19355306999999999</v>
      </c>
      <c r="AN10" s="487">
        <v>0</v>
      </c>
      <c r="AO10" s="488">
        <v>0</v>
      </c>
      <c r="AP10" s="489">
        <v>0.50392318000000003</v>
      </c>
      <c r="AQ10" s="490">
        <v>0</v>
      </c>
      <c r="AR10" s="491">
        <v>0</v>
      </c>
      <c r="AS10" s="492">
        <v>0</v>
      </c>
      <c r="AT10" s="493">
        <v>0</v>
      </c>
      <c r="AU10" s="494">
        <v>0</v>
      </c>
      <c r="AV10" s="495">
        <v>4.9493590300000001</v>
      </c>
      <c r="AW10" s="496">
        <v>20.149646449999999</v>
      </c>
      <c r="AX10" s="497">
        <v>0</v>
      </c>
      <c r="AY10" s="498">
        <v>0</v>
      </c>
      <c r="AZ10" s="499">
        <v>160.59819141</v>
      </c>
      <c r="BA10" s="500">
        <v>0</v>
      </c>
      <c r="BB10" s="501">
        <v>0</v>
      </c>
      <c r="BC10" s="502">
        <v>0</v>
      </c>
      <c r="BD10" s="503">
        <v>0</v>
      </c>
      <c r="BE10" s="504">
        <v>0</v>
      </c>
      <c r="BF10" s="505">
        <v>1.95774515</v>
      </c>
      <c r="BG10" s="506">
        <v>0.25125567999999998</v>
      </c>
      <c r="BH10" s="507">
        <v>0</v>
      </c>
      <c r="BI10" s="508">
        <v>0</v>
      </c>
      <c r="BJ10" s="509">
        <v>5.8663628000000001</v>
      </c>
      <c r="BK10" s="510">
        <f>SUM(C10:BJ10)</f>
        <v>428.8788237199999</v>
      </c>
      <c r="BL10" s="16"/>
      <c r="BM10" s="2501"/>
      <c r="BN10" s="2502"/>
      <c r="BO10" s="16"/>
      <c r="BP10" s="16"/>
    </row>
    <row r="11" spans="1:68" ht="14.5">
      <c r="A11" s="386"/>
      <c r="B11" s="511" t="s">
        <v>66</v>
      </c>
      <c r="C11" s="2487">
        <f t="shared" si="0" ref="C11:BK11">SUM(C9:C10)</f>
        <v>0</v>
      </c>
      <c r="D11" s="2487">
        <f t="shared" si="0"/>
        <v>450.52291358999997</v>
      </c>
      <c r="E11" s="2487">
        <f t="shared" si="0"/>
        <v>0</v>
      </c>
      <c r="F11" s="2487">
        <f t="shared" si="0"/>
        <v>0</v>
      </c>
      <c r="G11" s="2487">
        <f t="shared" si="0"/>
        <v>0</v>
      </c>
      <c r="H11" s="2487">
        <f t="shared" si="0"/>
        <v>27.19989253</v>
      </c>
      <c r="I11" s="2487">
        <f t="shared" si="0"/>
        <v>3173.2791547300003</v>
      </c>
      <c r="J11" s="2487">
        <f t="shared" si="0"/>
        <v>696.96268258999999</v>
      </c>
      <c r="K11" s="2487">
        <f t="shared" si="0"/>
        <v>0</v>
      </c>
      <c r="L11" s="2487">
        <f t="shared" si="0"/>
        <v>689.56531719000009</v>
      </c>
      <c r="M11" s="2487">
        <f t="shared" si="0"/>
        <v>0</v>
      </c>
      <c r="N11" s="2487">
        <f t="shared" si="0"/>
        <v>0</v>
      </c>
      <c r="O11" s="2487">
        <f t="shared" si="0"/>
        <v>0</v>
      </c>
      <c r="P11" s="2487">
        <f t="shared" si="0"/>
        <v>0</v>
      </c>
      <c r="Q11" s="2487">
        <f t="shared" si="0"/>
        <v>0</v>
      </c>
      <c r="R11" s="2487">
        <f t="shared" si="0"/>
        <v>16.250392390000002</v>
      </c>
      <c r="S11" s="2487">
        <f t="shared" si="0"/>
        <v>321.65015753</v>
      </c>
      <c r="T11" s="2487">
        <f t="shared" si="0"/>
        <v>34.451250340000001</v>
      </c>
      <c r="U11" s="2487">
        <f t="shared" si="0"/>
        <v>0</v>
      </c>
      <c r="V11" s="2487">
        <f t="shared" si="0"/>
        <v>43.36986555</v>
      </c>
      <c r="W11" s="2487">
        <f t="shared" si="0"/>
        <v>0</v>
      </c>
      <c r="X11" s="2487">
        <f t="shared" si="0"/>
        <v>0</v>
      </c>
      <c r="Y11" s="2487">
        <f t="shared" si="0"/>
        <v>0</v>
      </c>
      <c r="Z11" s="2487">
        <f t="shared" si="0"/>
        <v>0</v>
      </c>
      <c r="AA11" s="2487">
        <f t="shared" si="0"/>
        <v>0</v>
      </c>
      <c r="AB11" s="2487">
        <f t="shared" si="0"/>
        <v>0.48886179000000002</v>
      </c>
      <c r="AC11" s="2487">
        <f t="shared" si="0"/>
        <v>449.07395194999998</v>
      </c>
      <c r="AD11" s="2487">
        <f t="shared" si="0"/>
        <v>0</v>
      </c>
      <c r="AE11" s="2487">
        <f t="shared" si="0"/>
        <v>0</v>
      </c>
      <c r="AF11" s="2487">
        <f t="shared" si="0"/>
        <v>35.465707990000006</v>
      </c>
      <c r="AG11" s="2487">
        <f t="shared" si="0"/>
        <v>0</v>
      </c>
      <c r="AH11" s="2487">
        <f t="shared" si="0"/>
        <v>0</v>
      </c>
      <c r="AI11" s="2487">
        <f t="shared" si="0"/>
        <v>0</v>
      </c>
      <c r="AJ11" s="2487">
        <f t="shared" si="0"/>
        <v>0</v>
      </c>
      <c r="AK11" s="2487">
        <f t="shared" si="0"/>
        <v>0</v>
      </c>
      <c r="AL11" s="2487">
        <f t="shared" si="0"/>
        <v>0.89278338999999995</v>
      </c>
      <c r="AM11" s="2487">
        <f t="shared" si="0"/>
        <v>10.54026801</v>
      </c>
      <c r="AN11" s="2487">
        <f t="shared" si="0"/>
        <v>3.01028326</v>
      </c>
      <c r="AO11" s="2487">
        <f t="shared" si="0"/>
        <v>0</v>
      </c>
      <c r="AP11" s="2487">
        <f t="shared" si="0"/>
        <v>2.2120559599999998</v>
      </c>
      <c r="AQ11" s="2487">
        <f t="shared" si="0"/>
        <v>0</v>
      </c>
      <c r="AR11" s="2487">
        <f t="shared" si="0"/>
        <v>0</v>
      </c>
      <c r="AS11" s="2487">
        <f t="shared" si="0"/>
        <v>0</v>
      </c>
      <c r="AT11" s="2487">
        <f t="shared" si="0"/>
        <v>0</v>
      </c>
      <c r="AU11" s="2487">
        <f t="shared" si="0"/>
        <v>0</v>
      </c>
      <c r="AV11" s="2487">
        <f t="shared" si="0"/>
        <v>71.095322249999995</v>
      </c>
      <c r="AW11" s="2487">
        <f t="shared" si="0"/>
        <v>234.36943679000001</v>
      </c>
      <c r="AX11" s="2487">
        <f t="shared" si="0"/>
        <v>0</v>
      </c>
      <c r="AY11" s="2487">
        <f t="shared" si="0"/>
        <v>0</v>
      </c>
      <c r="AZ11" s="2487">
        <f t="shared" si="0"/>
        <v>577.78861383000003</v>
      </c>
      <c r="BA11" s="2487">
        <f t="shared" si="0"/>
        <v>0</v>
      </c>
      <c r="BB11" s="2487">
        <f t="shared" si="0"/>
        <v>0</v>
      </c>
      <c r="BC11" s="2487">
        <f t="shared" si="0"/>
        <v>0</v>
      </c>
      <c r="BD11" s="2487">
        <f t="shared" si="0"/>
        <v>0</v>
      </c>
      <c r="BE11" s="2487">
        <f t="shared" si="0"/>
        <v>0</v>
      </c>
      <c r="BF11" s="2487">
        <f t="shared" si="0"/>
        <v>23.111681669999999</v>
      </c>
      <c r="BG11" s="2487">
        <f t="shared" si="0"/>
        <v>8.5805856600000006</v>
      </c>
      <c r="BH11" s="2487">
        <f t="shared" si="0"/>
        <v>2.4277566099999999</v>
      </c>
      <c r="BI11" s="2487">
        <f t="shared" si="0"/>
        <v>0</v>
      </c>
      <c r="BJ11" s="2487">
        <f t="shared" si="0"/>
        <v>66.011911949999998</v>
      </c>
      <c r="BK11" s="2487">
        <f t="shared" si="0"/>
        <v>6938.3208475500005</v>
      </c>
      <c r="BL11" s="16"/>
      <c r="BM11" s="2503"/>
      <c r="BN11" s="2503"/>
      <c r="BO11" s="16"/>
      <c r="BP11" s="16"/>
    </row>
    <row r="12" spans="1:68" ht="14.5">
      <c r="A12" s="386"/>
      <c r="B12" s="386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83"/>
      <c r="BK12" s="383"/>
      <c r="BL12" s="16"/>
      <c r="BM12" s="2501"/>
      <c r="BN12" s="2501"/>
      <c r="BO12" s="16"/>
      <c r="BP12" s="16"/>
    </row>
    <row r="13" spans="1:68" ht="14.5">
      <c r="A13" s="512" t="s">
        <v>67</v>
      </c>
      <c r="B13" s="513" t="s">
        <v>68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3"/>
      <c r="BB13" s="383"/>
      <c r="BC13" s="383"/>
      <c r="BD13" s="383"/>
      <c r="BE13" s="383"/>
      <c r="BF13" s="383"/>
      <c r="BG13" s="383"/>
      <c r="BH13" s="383"/>
      <c r="BI13" s="383"/>
      <c r="BJ13" s="383"/>
      <c r="BK13" s="383"/>
      <c r="BL13" s="16"/>
      <c r="BM13" s="2501"/>
      <c r="BN13" s="2501"/>
      <c r="BO13" s="16"/>
      <c r="BP13" s="16"/>
    </row>
    <row r="14" spans="1:68" ht="14.5">
      <c r="A14" s="386"/>
      <c r="B14" s="514" t="s">
        <v>69</v>
      </c>
      <c r="C14" s="515">
        <v>0</v>
      </c>
      <c r="D14" s="516">
        <v>0.41334163000000002</v>
      </c>
      <c r="E14" s="517">
        <v>0</v>
      </c>
      <c r="F14" s="518">
        <v>0</v>
      </c>
      <c r="G14" s="519">
        <v>0</v>
      </c>
      <c r="H14" s="520">
        <v>2.3987192400000001</v>
      </c>
      <c r="I14" s="521">
        <v>36.139726930000002</v>
      </c>
      <c r="J14" s="522">
        <v>0</v>
      </c>
      <c r="K14" s="523">
        <v>0</v>
      </c>
      <c r="L14" s="524">
        <v>26.42097394</v>
      </c>
      <c r="M14" s="525">
        <v>0</v>
      </c>
      <c r="N14" s="526">
        <v>0</v>
      </c>
      <c r="O14" s="527">
        <v>0</v>
      </c>
      <c r="P14" s="528">
        <v>0</v>
      </c>
      <c r="Q14" s="529">
        <v>0</v>
      </c>
      <c r="R14" s="530">
        <v>1.20580669</v>
      </c>
      <c r="S14" s="531">
        <v>6.4901503900000002</v>
      </c>
      <c r="T14" s="532">
        <v>0</v>
      </c>
      <c r="U14" s="533">
        <v>0</v>
      </c>
      <c r="V14" s="534">
        <v>2.2495124099999999</v>
      </c>
      <c r="W14" s="535">
        <v>0</v>
      </c>
      <c r="X14" s="536">
        <v>0</v>
      </c>
      <c r="Y14" s="537">
        <v>0</v>
      </c>
      <c r="Z14" s="538">
        <v>0</v>
      </c>
      <c r="AA14" s="539">
        <v>0</v>
      </c>
      <c r="AB14" s="540">
        <v>0.17171928</v>
      </c>
      <c r="AC14" s="541">
        <v>4.0510861499999997</v>
      </c>
      <c r="AD14" s="542">
        <v>0</v>
      </c>
      <c r="AE14" s="543">
        <v>0</v>
      </c>
      <c r="AF14" s="544">
        <v>7.2456264499999996</v>
      </c>
      <c r="AG14" s="545">
        <v>0</v>
      </c>
      <c r="AH14" s="546">
        <v>0</v>
      </c>
      <c r="AI14" s="547">
        <v>0</v>
      </c>
      <c r="AJ14" s="548">
        <v>0</v>
      </c>
      <c r="AK14" s="549">
        <v>0</v>
      </c>
      <c r="AL14" s="550">
        <v>0.24037153999999999</v>
      </c>
      <c r="AM14" s="551">
        <v>4.1030770700000003</v>
      </c>
      <c r="AN14" s="552">
        <v>0</v>
      </c>
      <c r="AO14" s="553">
        <v>0</v>
      </c>
      <c r="AP14" s="554">
        <v>0.063370190000000007</v>
      </c>
      <c r="AQ14" s="555">
        <v>0</v>
      </c>
      <c r="AR14" s="556">
        <v>0</v>
      </c>
      <c r="AS14" s="557">
        <v>0</v>
      </c>
      <c r="AT14" s="558">
        <v>0</v>
      </c>
      <c r="AU14" s="559">
        <v>0</v>
      </c>
      <c r="AV14" s="560">
        <v>5.1136152499999996</v>
      </c>
      <c r="AW14" s="561">
        <v>32.070572609999999</v>
      </c>
      <c r="AX14" s="562">
        <v>0</v>
      </c>
      <c r="AY14" s="563">
        <v>0</v>
      </c>
      <c r="AZ14" s="564">
        <v>22.484141449999999</v>
      </c>
      <c r="BA14" s="565">
        <v>0</v>
      </c>
      <c r="BB14" s="566">
        <v>0</v>
      </c>
      <c r="BC14" s="567">
        <v>0</v>
      </c>
      <c r="BD14" s="568">
        <v>0</v>
      </c>
      <c r="BE14" s="569">
        <v>0</v>
      </c>
      <c r="BF14" s="570">
        <v>2.0535221799999999</v>
      </c>
      <c r="BG14" s="571">
        <v>2.0272671400000002</v>
      </c>
      <c r="BH14" s="572">
        <v>0</v>
      </c>
      <c r="BI14" s="573">
        <v>0</v>
      </c>
      <c r="BJ14" s="574">
        <v>2.6032090399999999</v>
      </c>
      <c r="BK14" s="575">
        <f>SUM(C14:BJ14)</f>
        <v>157.54580958</v>
      </c>
      <c r="BL14" s="16"/>
      <c r="BM14" s="2501"/>
      <c r="BN14" s="2501"/>
      <c r="BO14" s="16"/>
      <c r="BP14" s="16"/>
    </row>
    <row r="15" spans="1:68" ht="14.5">
      <c r="A15" s="386"/>
      <c r="B15" s="576" t="s">
        <v>70</v>
      </c>
      <c r="C15" s="2487">
        <f t="shared" si="1" ref="C15:BK15">SUM(C14:C14)</f>
        <v>0</v>
      </c>
      <c r="D15" s="2487">
        <f t="shared" si="1"/>
        <v>0.41334163000000002</v>
      </c>
      <c r="E15" s="2487">
        <f t="shared" si="1"/>
        <v>0</v>
      </c>
      <c r="F15" s="2487">
        <f t="shared" si="1"/>
        <v>0</v>
      </c>
      <c r="G15" s="2487">
        <f t="shared" si="1"/>
        <v>0</v>
      </c>
      <c r="H15" s="2487">
        <f t="shared" si="1"/>
        <v>2.3987192400000001</v>
      </c>
      <c r="I15" s="2487">
        <f t="shared" si="1"/>
        <v>36.139726930000002</v>
      </c>
      <c r="J15" s="2487">
        <f t="shared" si="1"/>
        <v>0</v>
      </c>
      <c r="K15" s="2487">
        <f t="shared" si="1"/>
        <v>0</v>
      </c>
      <c r="L15" s="2487">
        <f t="shared" si="1"/>
        <v>26.42097394</v>
      </c>
      <c r="M15" s="2487">
        <f t="shared" si="1"/>
        <v>0</v>
      </c>
      <c r="N15" s="2487">
        <f t="shared" si="1"/>
        <v>0</v>
      </c>
      <c r="O15" s="2487">
        <f t="shared" si="1"/>
        <v>0</v>
      </c>
      <c r="P15" s="2487">
        <f t="shared" si="1"/>
        <v>0</v>
      </c>
      <c r="Q15" s="2487">
        <f t="shared" si="1"/>
        <v>0</v>
      </c>
      <c r="R15" s="2487">
        <f t="shared" si="1"/>
        <v>1.20580669</v>
      </c>
      <c r="S15" s="2487">
        <f t="shared" si="1"/>
        <v>6.4901503900000002</v>
      </c>
      <c r="T15" s="2487">
        <f t="shared" si="1"/>
        <v>0</v>
      </c>
      <c r="U15" s="2487">
        <f t="shared" si="1"/>
        <v>0</v>
      </c>
      <c r="V15" s="2487">
        <f t="shared" si="1"/>
        <v>2.2495124099999999</v>
      </c>
      <c r="W15" s="2487">
        <f t="shared" si="1"/>
        <v>0</v>
      </c>
      <c r="X15" s="2487">
        <f t="shared" si="1"/>
        <v>0</v>
      </c>
      <c r="Y15" s="2487">
        <f t="shared" si="1"/>
        <v>0</v>
      </c>
      <c r="Z15" s="2487">
        <f t="shared" si="1"/>
        <v>0</v>
      </c>
      <c r="AA15" s="2487">
        <f t="shared" si="1"/>
        <v>0</v>
      </c>
      <c r="AB15" s="2487">
        <f t="shared" si="1"/>
        <v>0.17171928</v>
      </c>
      <c r="AC15" s="2487">
        <f t="shared" si="1"/>
        <v>4.0510861499999997</v>
      </c>
      <c r="AD15" s="2487">
        <f t="shared" si="1"/>
        <v>0</v>
      </c>
      <c r="AE15" s="2487">
        <f t="shared" si="1"/>
        <v>0</v>
      </c>
      <c r="AF15" s="2487">
        <f t="shared" si="1"/>
        <v>7.2456264499999996</v>
      </c>
      <c r="AG15" s="2487">
        <f t="shared" si="1"/>
        <v>0</v>
      </c>
      <c r="AH15" s="2487">
        <f t="shared" si="1"/>
        <v>0</v>
      </c>
      <c r="AI15" s="2487">
        <f t="shared" si="1"/>
        <v>0</v>
      </c>
      <c r="AJ15" s="2487">
        <f t="shared" si="1"/>
        <v>0</v>
      </c>
      <c r="AK15" s="2487">
        <f t="shared" si="1"/>
        <v>0</v>
      </c>
      <c r="AL15" s="2487">
        <f t="shared" si="1"/>
        <v>0.24037153999999999</v>
      </c>
      <c r="AM15" s="2487">
        <f t="shared" si="1"/>
        <v>4.1030770700000003</v>
      </c>
      <c r="AN15" s="2487">
        <f t="shared" si="1"/>
        <v>0</v>
      </c>
      <c r="AO15" s="2487">
        <f t="shared" si="1"/>
        <v>0</v>
      </c>
      <c r="AP15" s="2487">
        <f t="shared" si="1"/>
        <v>0.063370190000000007</v>
      </c>
      <c r="AQ15" s="2487">
        <f t="shared" si="1"/>
        <v>0</v>
      </c>
      <c r="AR15" s="2487">
        <f t="shared" si="1"/>
        <v>0</v>
      </c>
      <c r="AS15" s="2487">
        <f t="shared" si="1"/>
        <v>0</v>
      </c>
      <c r="AT15" s="2487">
        <f t="shared" si="1"/>
        <v>0</v>
      </c>
      <c r="AU15" s="2487">
        <f t="shared" si="1"/>
        <v>0</v>
      </c>
      <c r="AV15" s="2487">
        <f t="shared" si="1"/>
        <v>5.1136152499999996</v>
      </c>
      <c r="AW15" s="2487">
        <f t="shared" si="1"/>
        <v>32.070572609999999</v>
      </c>
      <c r="AX15" s="2487">
        <f t="shared" si="1"/>
        <v>0</v>
      </c>
      <c r="AY15" s="2487">
        <f t="shared" si="1"/>
        <v>0</v>
      </c>
      <c r="AZ15" s="2487">
        <f t="shared" si="1"/>
        <v>22.484141449999999</v>
      </c>
      <c r="BA15" s="2487">
        <f t="shared" si="1"/>
        <v>0</v>
      </c>
      <c r="BB15" s="2487">
        <f t="shared" si="1"/>
        <v>0</v>
      </c>
      <c r="BC15" s="2487">
        <f t="shared" si="1"/>
        <v>0</v>
      </c>
      <c r="BD15" s="2487">
        <f t="shared" si="1"/>
        <v>0</v>
      </c>
      <c r="BE15" s="2487">
        <f t="shared" si="1"/>
        <v>0</v>
      </c>
      <c r="BF15" s="2487">
        <f t="shared" si="1"/>
        <v>2.0535221799999999</v>
      </c>
      <c r="BG15" s="2487">
        <f t="shared" si="1"/>
        <v>2.0272671400000002</v>
      </c>
      <c r="BH15" s="2487">
        <f t="shared" si="1"/>
        <v>0</v>
      </c>
      <c r="BI15" s="2487">
        <f t="shared" si="1"/>
        <v>0</v>
      </c>
      <c r="BJ15" s="2487">
        <f t="shared" si="1"/>
        <v>2.6032090399999999</v>
      </c>
      <c r="BK15" s="2487">
        <f t="shared" si="1"/>
        <v>157.54580958</v>
      </c>
      <c r="BL15" s="16"/>
      <c r="BM15" s="2503"/>
      <c r="BN15" s="2503"/>
      <c r="BO15" s="16"/>
      <c r="BP15" s="16"/>
    </row>
    <row r="16" spans="1:68" ht="14.5">
      <c r="A16" s="386"/>
      <c r="B16" s="386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  <c r="AM16" s="383"/>
      <c r="AN16" s="383"/>
      <c r="AO16" s="383"/>
      <c r="AP16" s="383"/>
      <c r="AQ16" s="383"/>
      <c r="AR16" s="383"/>
      <c r="AS16" s="383"/>
      <c r="AT16" s="383"/>
      <c r="AU16" s="383"/>
      <c r="AV16" s="383"/>
      <c r="AW16" s="383"/>
      <c r="AX16" s="383"/>
      <c r="AY16" s="383"/>
      <c r="AZ16" s="383"/>
      <c r="BA16" s="383"/>
      <c r="BB16" s="383"/>
      <c r="BC16" s="383"/>
      <c r="BD16" s="383"/>
      <c r="BE16" s="383"/>
      <c r="BF16" s="383"/>
      <c r="BG16" s="383"/>
      <c r="BH16" s="383"/>
      <c r="BI16" s="383"/>
      <c r="BJ16" s="383"/>
      <c r="BK16" s="383"/>
      <c r="BL16" s="16"/>
      <c r="BM16" s="2504"/>
      <c r="BN16" s="2501"/>
      <c r="BO16" s="16"/>
      <c r="BP16" s="16"/>
    </row>
    <row r="17" spans="1:68" ht="14.5">
      <c r="A17" s="577" t="s">
        <v>71</v>
      </c>
      <c r="B17" s="578" t="s">
        <v>72</v>
      </c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  <c r="AL17" s="383"/>
      <c r="AM17" s="383"/>
      <c r="AN17" s="383"/>
      <c r="AO17" s="383"/>
      <c r="AP17" s="383"/>
      <c r="AQ17" s="383"/>
      <c r="AR17" s="383"/>
      <c r="AS17" s="383"/>
      <c r="AT17" s="383"/>
      <c r="AU17" s="383"/>
      <c r="AV17" s="383"/>
      <c r="AW17" s="383"/>
      <c r="AX17" s="383"/>
      <c r="AY17" s="383"/>
      <c r="AZ17" s="383"/>
      <c r="BA17" s="383"/>
      <c r="BB17" s="383"/>
      <c r="BC17" s="383"/>
      <c r="BD17" s="383"/>
      <c r="BE17" s="383"/>
      <c r="BF17" s="383"/>
      <c r="BG17" s="383"/>
      <c r="BH17" s="383"/>
      <c r="BI17" s="383"/>
      <c r="BJ17" s="383"/>
      <c r="BK17" s="383"/>
      <c r="BL17" s="16"/>
      <c r="BM17" s="2501"/>
      <c r="BN17" s="2501"/>
      <c r="BO17" s="16"/>
      <c r="BP17" s="16"/>
    </row>
    <row r="18" spans="1:68" ht="14.5">
      <c r="A18" s="386"/>
      <c r="B18" s="579" t="s">
        <v>73</v>
      </c>
      <c r="C18" s="580">
        <v>0</v>
      </c>
      <c r="D18" s="581">
        <v>0</v>
      </c>
      <c r="E18" s="582">
        <v>0</v>
      </c>
      <c r="F18" s="583">
        <v>0</v>
      </c>
      <c r="G18" s="584">
        <v>0</v>
      </c>
      <c r="H18" s="585">
        <v>0</v>
      </c>
      <c r="I18" s="586">
        <v>0</v>
      </c>
      <c r="J18" s="587">
        <v>0</v>
      </c>
      <c r="K18" s="588">
        <v>0</v>
      </c>
      <c r="L18" s="589">
        <v>0</v>
      </c>
      <c r="M18" s="590">
        <v>0</v>
      </c>
      <c r="N18" s="591">
        <v>0</v>
      </c>
      <c r="O18" s="592">
        <v>0</v>
      </c>
      <c r="P18" s="593">
        <v>0</v>
      </c>
      <c r="Q18" s="594">
        <v>0</v>
      </c>
      <c r="R18" s="595">
        <v>0</v>
      </c>
      <c r="S18" s="596">
        <v>0</v>
      </c>
      <c r="T18" s="597">
        <v>0</v>
      </c>
      <c r="U18" s="598">
        <v>0</v>
      </c>
      <c r="V18" s="599">
        <v>0</v>
      </c>
      <c r="W18" s="600">
        <v>0</v>
      </c>
      <c r="X18" s="601">
        <v>0</v>
      </c>
      <c r="Y18" s="602">
        <v>0</v>
      </c>
      <c r="Z18" s="603">
        <v>0</v>
      </c>
      <c r="AA18" s="604">
        <v>0</v>
      </c>
      <c r="AB18" s="605">
        <v>0</v>
      </c>
      <c r="AC18" s="606">
        <v>0</v>
      </c>
      <c r="AD18" s="607">
        <v>0</v>
      </c>
      <c r="AE18" s="608">
        <v>0</v>
      </c>
      <c r="AF18" s="609">
        <v>0</v>
      </c>
      <c r="AG18" s="610">
        <v>0</v>
      </c>
      <c r="AH18" s="611">
        <v>0</v>
      </c>
      <c r="AI18" s="612">
        <v>0</v>
      </c>
      <c r="AJ18" s="613">
        <v>0</v>
      </c>
      <c r="AK18" s="614">
        <v>0</v>
      </c>
      <c r="AL18" s="615">
        <v>0</v>
      </c>
      <c r="AM18" s="616">
        <v>0</v>
      </c>
      <c r="AN18" s="617">
        <v>0</v>
      </c>
      <c r="AO18" s="618">
        <v>0</v>
      </c>
      <c r="AP18" s="619">
        <v>0</v>
      </c>
      <c r="AQ18" s="620">
        <v>0</v>
      </c>
      <c r="AR18" s="621">
        <v>0</v>
      </c>
      <c r="AS18" s="622">
        <v>0</v>
      </c>
      <c r="AT18" s="623">
        <v>0</v>
      </c>
      <c r="AU18" s="624">
        <v>0</v>
      </c>
      <c r="AV18" s="625">
        <v>0</v>
      </c>
      <c r="AW18" s="626">
        <v>0</v>
      </c>
      <c r="AX18" s="627">
        <v>0</v>
      </c>
      <c r="AY18" s="628">
        <v>0</v>
      </c>
      <c r="AZ18" s="629">
        <v>0</v>
      </c>
      <c r="BA18" s="630">
        <v>0</v>
      </c>
      <c r="BB18" s="631">
        <v>0</v>
      </c>
      <c r="BC18" s="632">
        <v>0</v>
      </c>
      <c r="BD18" s="633">
        <v>0</v>
      </c>
      <c r="BE18" s="634">
        <v>0</v>
      </c>
      <c r="BF18" s="635">
        <v>0</v>
      </c>
      <c r="BG18" s="636">
        <v>0</v>
      </c>
      <c r="BH18" s="637">
        <v>0</v>
      </c>
      <c r="BI18" s="638">
        <v>0</v>
      </c>
      <c r="BJ18" s="639">
        <v>0</v>
      </c>
      <c r="BK18" s="640">
        <f>SUM(C18:BJ18)</f>
        <v>0</v>
      </c>
      <c r="BL18" s="16"/>
      <c r="BM18" s="2501"/>
      <c r="BN18" s="2501"/>
      <c r="BO18" s="16"/>
      <c r="BP18" s="16"/>
    </row>
    <row r="19" spans="1:68" ht="14.5">
      <c r="A19" s="386"/>
      <c r="B19" s="641" t="s">
        <v>74</v>
      </c>
      <c r="C19" s="2487">
        <f t="shared" si="2" ref="C19:BK19">SUM(C18:C18)</f>
        <v>0</v>
      </c>
      <c r="D19" s="2487">
        <f t="shared" si="2"/>
        <v>0</v>
      </c>
      <c r="E19" s="2487">
        <f t="shared" si="2"/>
        <v>0</v>
      </c>
      <c r="F19" s="2487">
        <f t="shared" si="2"/>
        <v>0</v>
      </c>
      <c r="G19" s="2487">
        <f t="shared" si="2"/>
        <v>0</v>
      </c>
      <c r="H19" s="2487">
        <f t="shared" si="2"/>
        <v>0</v>
      </c>
      <c r="I19" s="2487">
        <f t="shared" si="2"/>
        <v>0</v>
      </c>
      <c r="J19" s="2487">
        <f t="shared" si="2"/>
        <v>0</v>
      </c>
      <c r="K19" s="2487">
        <f t="shared" si="2"/>
        <v>0</v>
      </c>
      <c r="L19" s="2487">
        <f t="shared" si="2"/>
        <v>0</v>
      </c>
      <c r="M19" s="2487">
        <f t="shared" si="2"/>
        <v>0</v>
      </c>
      <c r="N19" s="2487">
        <f t="shared" si="2"/>
        <v>0</v>
      </c>
      <c r="O19" s="2487">
        <f t="shared" si="2"/>
        <v>0</v>
      </c>
      <c r="P19" s="2487">
        <f t="shared" si="2"/>
        <v>0</v>
      </c>
      <c r="Q19" s="2487">
        <f t="shared" si="2"/>
        <v>0</v>
      </c>
      <c r="R19" s="2487">
        <f t="shared" si="2"/>
        <v>0</v>
      </c>
      <c r="S19" s="2487">
        <f t="shared" si="2"/>
        <v>0</v>
      </c>
      <c r="T19" s="2487">
        <f t="shared" si="2"/>
        <v>0</v>
      </c>
      <c r="U19" s="2487">
        <f t="shared" si="2"/>
        <v>0</v>
      </c>
      <c r="V19" s="2487">
        <f t="shared" si="2"/>
        <v>0</v>
      </c>
      <c r="W19" s="2487">
        <f t="shared" si="2"/>
        <v>0</v>
      </c>
      <c r="X19" s="2487">
        <f t="shared" si="2"/>
        <v>0</v>
      </c>
      <c r="Y19" s="2487">
        <f t="shared" si="2"/>
        <v>0</v>
      </c>
      <c r="Z19" s="2487">
        <f t="shared" si="2"/>
        <v>0</v>
      </c>
      <c r="AA19" s="2487">
        <f t="shared" si="2"/>
        <v>0</v>
      </c>
      <c r="AB19" s="2487">
        <f t="shared" si="2"/>
        <v>0</v>
      </c>
      <c r="AC19" s="2487">
        <f t="shared" si="2"/>
        <v>0</v>
      </c>
      <c r="AD19" s="2487">
        <f t="shared" si="2"/>
        <v>0</v>
      </c>
      <c r="AE19" s="2487">
        <f t="shared" si="2"/>
        <v>0</v>
      </c>
      <c r="AF19" s="2487">
        <f t="shared" si="2"/>
        <v>0</v>
      </c>
      <c r="AG19" s="2487">
        <f t="shared" si="2"/>
        <v>0</v>
      </c>
      <c r="AH19" s="2487">
        <f t="shared" si="2"/>
        <v>0</v>
      </c>
      <c r="AI19" s="2487">
        <f t="shared" si="2"/>
        <v>0</v>
      </c>
      <c r="AJ19" s="2487">
        <f t="shared" si="2"/>
        <v>0</v>
      </c>
      <c r="AK19" s="2487">
        <f t="shared" si="2"/>
        <v>0</v>
      </c>
      <c r="AL19" s="2487">
        <f t="shared" si="2"/>
        <v>0</v>
      </c>
      <c r="AM19" s="2487">
        <f t="shared" si="2"/>
        <v>0</v>
      </c>
      <c r="AN19" s="2487">
        <f t="shared" si="2"/>
        <v>0</v>
      </c>
      <c r="AO19" s="2487">
        <f t="shared" si="2"/>
        <v>0</v>
      </c>
      <c r="AP19" s="2487">
        <f t="shared" si="2"/>
        <v>0</v>
      </c>
      <c r="AQ19" s="2487">
        <f t="shared" si="2"/>
        <v>0</v>
      </c>
      <c r="AR19" s="2487">
        <f t="shared" si="2"/>
        <v>0</v>
      </c>
      <c r="AS19" s="2487">
        <f t="shared" si="2"/>
        <v>0</v>
      </c>
      <c r="AT19" s="2487">
        <f t="shared" si="2"/>
        <v>0</v>
      </c>
      <c r="AU19" s="2487">
        <f t="shared" si="2"/>
        <v>0</v>
      </c>
      <c r="AV19" s="2487">
        <f t="shared" si="2"/>
        <v>0</v>
      </c>
      <c r="AW19" s="2487">
        <f t="shared" si="2"/>
        <v>0</v>
      </c>
      <c r="AX19" s="2487">
        <f t="shared" si="2"/>
        <v>0</v>
      </c>
      <c r="AY19" s="2487">
        <f t="shared" si="2"/>
        <v>0</v>
      </c>
      <c r="AZ19" s="2487">
        <f t="shared" si="2"/>
        <v>0</v>
      </c>
      <c r="BA19" s="2487">
        <f t="shared" si="2"/>
        <v>0</v>
      </c>
      <c r="BB19" s="2487">
        <f t="shared" si="2"/>
        <v>0</v>
      </c>
      <c r="BC19" s="2487">
        <f t="shared" si="2"/>
        <v>0</v>
      </c>
      <c r="BD19" s="2487">
        <f t="shared" si="2"/>
        <v>0</v>
      </c>
      <c r="BE19" s="2487">
        <f t="shared" si="2"/>
        <v>0</v>
      </c>
      <c r="BF19" s="2487">
        <f t="shared" si="2"/>
        <v>0</v>
      </c>
      <c r="BG19" s="2487">
        <f t="shared" si="2"/>
        <v>0</v>
      </c>
      <c r="BH19" s="2487">
        <f t="shared" si="2"/>
        <v>0</v>
      </c>
      <c r="BI19" s="2487">
        <f t="shared" si="2"/>
        <v>0</v>
      </c>
      <c r="BJ19" s="2487">
        <f t="shared" si="2"/>
        <v>0</v>
      </c>
      <c r="BK19" s="2487">
        <f t="shared" si="2"/>
        <v>0</v>
      </c>
      <c r="BL19" s="16"/>
      <c r="BM19" s="2503"/>
      <c r="BN19" s="2503"/>
      <c r="BO19" s="16"/>
      <c r="BP19" s="16"/>
    </row>
    <row r="20" spans="1:68" ht="14.5">
      <c r="A20" s="386"/>
      <c r="B20" s="386"/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  <c r="AC20" s="383"/>
      <c r="AD20" s="383"/>
      <c r="AE20" s="383"/>
      <c r="AF20" s="383"/>
      <c r="AG20" s="383"/>
      <c r="AH20" s="383"/>
      <c r="AI20" s="383"/>
      <c r="AJ20" s="383"/>
      <c r="AK20" s="383"/>
      <c r="AL20" s="383"/>
      <c r="AM20" s="383"/>
      <c r="AN20" s="383"/>
      <c r="AO20" s="383"/>
      <c r="AP20" s="383"/>
      <c r="AQ20" s="383"/>
      <c r="AR20" s="383"/>
      <c r="AS20" s="383"/>
      <c r="AT20" s="383"/>
      <c r="AU20" s="383"/>
      <c r="AV20" s="383"/>
      <c r="AW20" s="383"/>
      <c r="AX20" s="383"/>
      <c r="AY20" s="383"/>
      <c r="AZ20" s="383"/>
      <c r="BA20" s="383"/>
      <c r="BB20" s="383"/>
      <c r="BC20" s="383"/>
      <c r="BD20" s="383"/>
      <c r="BE20" s="383"/>
      <c r="BF20" s="383"/>
      <c r="BG20" s="383"/>
      <c r="BH20" s="383"/>
      <c r="BI20" s="383"/>
      <c r="BJ20" s="383"/>
      <c r="BK20" s="383"/>
      <c r="BL20" s="16"/>
      <c r="BM20" s="2504"/>
      <c r="BN20" s="2504"/>
      <c r="BO20" s="16"/>
      <c r="BP20" s="16"/>
    </row>
    <row r="21" spans="1:68" ht="14.5">
      <c r="A21" s="642" t="s">
        <v>75</v>
      </c>
      <c r="B21" s="643" t="s">
        <v>76</v>
      </c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  <c r="AL21" s="383"/>
      <c r="AM21" s="383"/>
      <c r="AN21" s="383"/>
      <c r="AO21" s="383"/>
      <c r="AP21" s="383"/>
      <c r="AQ21" s="383"/>
      <c r="AR21" s="383"/>
      <c r="AS21" s="383"/>
      <c r="AT21" s="383"/>
      <c r="AU21" s="383"/>
      <c r="AV21" s="383"/>
      <c r="AW21" s="383"/>
      <c r="AX21" s="383"/>
      <c r="AY21" s="383"/>
      <c r="AZ21" s="383"/>
      <c r="BA21" s="383"/>
      <c r="BB21" s="383"/>
      <c r="BC21" s="383"/>
      <c r="BD21" s="383"/>
      <c r="BE21" s="383"/>
      <c r="BF21" s="383"/>
      <c r="BG21" s="383"/>
      <c r="BH21" s="383"/>
      <c r="BI21" s="383"/>
      <c r="BJ21" s="383"/>
      <c r="BK21" s="383"/>
      <c r="BL21" s="16"/>
      <c r="BM21" s="2501"/>
      <c r="BN21" s="2501"/>
      <c r="BO21" s="16"/>
      <c r="BP21" s="16"/>
    </row>
    <row r="22" spans="1:68" ht="14.5">
      <c r="A22" s="386"/>
      <c r="B22" s="644" t="s">
        <v>73</v>
      </c>
      <c r="C22" s="645">
        <v>0</v>
      </c>
      <c r="D22" s="646">
        <v>0</v>
      </c>
      <c r="E22" s="647">
        <v>0</v>
      </c>
      <c r="F22" s="648">
        <v>0</v>
      </c>
      <c r="G22" s="649">
        <v>0</v>
      </c>
      <c r="H22" s="650">
        <v>0</v>
      </c>
      <c r="I22" s="651">
        <v>0</v>
      </c>
      <c r="J22" s="652">
        <v>0</v>
      </c>
      <c r="K22" s="653">
        <v>0</v>
      </c>
      <c r="L22" s="654">
        <v>0</v>
      </c>
      <c r="M22" s="655">
        <v>0</v>
      </c>
      <c r="N22" s="656">
        <v>0</v>
      </c>
      <c r="O22" s="657">
        <v>0</v>
      </c>
      <c r="P22" s="658">
        <v>0</v>
      </c>
      <c r="Q22" s="659">
        <v>0</v>
      </c>
      <c r="R22" s="660">
        <v>0</v>
      </c>
      <c r="S22" s="661">
        <v>0</v>
      </c>
      <c r="T22" s="662">
        <v>0</v>
      </c>
      <c r="U22" s="663">
        <v>0</v>
      </c>
      <c r="V22" s="664">
        <v>0</v>
      </c>
      <c r="W22" s="665">
        <v>0</v>
      </c>
      <c r="X22" s="666">
        <v>0</v>
      </c>
      <c r="Y22" s="667">
        <v>0</v>
      </c>
      <c r="Z22" s="668">
        <v>0</v>
      </c>
      <c r="AA22" s="669">
        <v>0</v>
      </c>
      <c r="AB22" s="670">
        <v>0</v>
      </c>
      <c r="AC22" s="671">
        <v>0</v>
      </c>
      <c r="AD22" s="672">
        <v>0</v>
      </c>
      <c r="AE22" s="673">
        <v>0</v>
      </c>
      <c r="AF22" s="674">
        <v>0</v>
      </c>
      <c r="AG22" s="675">
        <v>0</v>
      </c>
      <c r="AH22" s="676">
        <v>0</v>
      </c>
      <c r="AI22" s="677">
        <v>0</v>
      </c>
      <c r="AJ22" s="678">
        <v>0</v>
      </c>
      <c r="AK22" s="679">
        <v>0</v>
      </c>
      <c r="AL22" s="680">
        <v>0</v>
      </c>
      <c r="AM22" s="681">
        <v>0</v>
      </c>
      <c r="AN22" s="682">
        <v>0</v>
      </c>
      <c r="AO22" s="683">
        <v>0</v>
      </c>
      <c r="AP22" s="684">
        <v>0</v>
      </c>
      <c r="AQ22" s="685">
        <v>0</v>
      </c>
      <c r="AR22" s="686">
        <v>0</v>
      </c>
      <c r="AS22" s="687">
        <v>0</v>
      </c>
      <c r="AT22" s="688">
        <v>0</v>
      </c>
      <c r="AU22" s="689">
        <v>0</v>
      </c>
      <c r="AV22" s="690">
        <v>0</v>
      </c>
      <c r="AW22" s="691">
        <v>0</v>
      </c>
      <c r="AX22" s="692">
        <v>0</v>
      </c>
      <c r="AY22" s="693">
        <v>0</v>
      </c>
      <c r="AZ22" s="694">
        <v>0</v>
      </c>
      <c r="BA22" s="695">
        <v>0</v>
      </c>
      <c r="BB22" s="696">
        <v>0</v>
      </c>
      <c r="BC22" s="697">
        <v>0</v>
      </c>
      <c r="BD22" s="698">
        <v>0</v>
      </c>
      <c r="BE22" s="699">
        <v>0</v>
      </c>
      <c r="BF22" s="700">
        <v>0</v>
      </c>
      <c r="BG22" s="701">
        <v>0</v>
      </c>
      <c r="BH22" s="702">
        <v>0</v>
      </c>
      <c r="BI22" s="703">
        <v>0</v>
      </c>
      <c r="BJ22" s="704">
        <v>0</v>
      </c>
      <c r="BK22" s="705">
        <f>SUM(C22:BJ22)</f>
        <v>0</v>
      </c>
      <c r="BL22" s="16"/>
      <c r="BM22" s="2501"/>
      <c r="BN22" s="2501"/>
      <c r="BO22" s="16"/>
      <c r="BP22" s="16"/>
    </row>
    <row r="23" spans="1:68" ht="14.5">
      <c r="A23" s="386"/>
      <c r="B23" s="706" t="s">
        <v>77</v>
      </c>
      <c r="C23" s="2487">
        <f t="shared" si="3" ref="C23:BK23">SUM(C22:C22)</f>
        <v>0</v>
      </c>
      <c r="D23" s="2487">
        <f t="shared" si="3"/>
        <v>0</v>
      </c>
      <c r="E23" s="2487">
        <f t="shared" si="3"/>
        <v>0</v>
      </c>
      <c r="F23" s="2487">
        <f t="shared" si="3"/>
        <v>0</v>
      </c>
      <c r="G23" s="2487">
        <f t="shared" si="3"/>
        <v>0</v>
      </c>
      <c r="H23" s="2487">
        <f t="shared" si="3"/>
        <v>0</v>
      </c>
      <c r="I23" s="2487">
        <f t="shared" si="3"/>
        <v>0</v>
      </c>
      <c r="J23" s="2487">
        <f t="shared" si="3"/>
        <v>0</v>
      </c>
      <c r="K23" s="2487">
        <f t="shared" si="3"/>
        <v>0</v>
      </c>
      <c r="L23" s="2487">
        <f t="shared" si="3"/>
        <v>0</v>
      </c>
      <c r="M23" s="2487">
        <f t="shared" si="3"/>
        <v>0</v>
      </c>
      <c r="N23" s="2487">
        <f t="shared" si="3"/>
        <v>0</v>
      </c>
      <c r="O23" s="2487">
        <f t="shared" si="3"/>
        <v>0</v>
      </c>
      <c r="P23" s="2487">
        <f t="shared" si="3"/>
        <v>0</v>
      </c>
      <c r="Q23" s="2487">
        <f t="shared" si="3"/>
        <v>0</v>
      </c>
      <c r="R23" s="2487">
        <f t="shared" si="3"/>
        <v>0</v>
      </c>
      <c r="S23" s="2487">
        <f t="shared" si="3"/>
        <v>0</v>
      </c>
      <c r="T23" s="2487">
        <f t="shared" si="3"/>
        <v>0</v>
      </c>
      <c r="U23" s="2487">
        <f t="shared" si="3"/>
        <v>0</v>
      </c>
      <c r="V23" s="2487">
        <f t="shared" si="3"/>
        <v>0</v>
      </c>
      <c r="W23" s="2487">
        <f t="shared" si="3"/>
        <v>0</v>
      </c>
      <c r="X23" s="2487">
        <f t="shared" si="3"/>
        <v>0</v>
      </c>
      <c r="Y23" s="2487">
        <f t="shared" si="3"/>
        <v>0</v>
      </c>
      <c r="Z23" s="2487">
        <f t="shared" si="3"/>
        <v>0</v>
      </c>
      <c r="AA23" s="2487">
        <f t="shared" si="3"/>
        <v>0</v>
      </c>
      <c r="AB23" s="2487">
        <f t="shared" si="3"/>
        <v>0</v>
      </c>
      <c r="AC23" s="2487">
        <f t="shared" si="3"/>
        <v>0</v>
      </c>
      <c r="AD23" s="2487">
        <f t="shared" si="3"/>
        <v>0</v>
      </c>
      <c r="AE23" s="2487">
        <f t="shared" si="3"/>
        <v>0</v>
      </c>
      <c r="AF23" s="2487">
        <f t="shared" si="3"/>
        <v>0</v>
      </c>
      <c r="AG23" s="2487">
        <f t="shared" si="3"/>
        <v>0</v>
      </c>
      <c r="AH23" s="2487">
        <f t="shared" si="3"/>
        <v>0</v>
      </c>
      <c r="AI23" s="2487">
        <f t="shared" si="3"/>
        <v>0</v>
      </c>
      <c r="AJ23" s="2487">
        <f t="shared" si="3"/>
        <v>0</v>
      </c>
      <c r="AK23" s="2487">
        <f t="shared" si="3"/>
        <v>0</v>
      </c>
      <c r="AL23" s="2487">
        <f t="shared" si="3"/>
        <v>0</v>
      </c>
      <c r="AM23" s="2487">
        <f t="shared" si="3"/>
        <v>0</v>
      </c>
      <c r="AN23" s="2487">
        <f t="shared" si="3"/>
        <v>0</v>
      </c>
      <c r="AO23" s="2487">
        <f t="shared" si="3"/>
        <v>0</v>
      </c>
      <c r="AP23" s="2487">
        <f t="shared" si="3"/>
        <v>0</v>
      </c>
      <c r="AQ23" s="2487">
        <f t="shared" si="3"/>
        <v>0</v>
      </c>
      <c r="AR23" s="2487">
        <f t="shared" si="3"/>
        <v>0</v>
      </c>
      <c r="AS23" s="2487">
        <f t="shared" si="3"/>
        <v>0</v>
      </c>
      <c r="AT23" s="2487">
        <f t="shared" si="3"/>
        <v>0</v>
      </c>
      <c r="AU23" s="2487">
        <f t="shared" si="3"/>
        <v>0</v>
      </c>
      <c r="AV23" s="2487">
        <f t="shared" si="3"/>
        <v>0</v>
      </c>
      <c r="AW23" s="2487">
        <f t="shared" si="3"/>
        <v>0</v>
      </c>
      <c r="AX23" s="2487">
        <f t="shared" si="3"/>
        <v>0</v>
      </c>
      <c r="AY23" s="2487">
        <f t="shared" si="3"/>
        <v>0</v>
      </c>
      <c r="AZ23" s="2487">
        <f t="shared" si="3"/>
        <v>0</v>
      </c>
      <c r="BA23" s="2487">
        <f t="shared" si="3"/>
        <v>0</v>
      </c>
      <c r="BB23" s="2487">
        <f t="shared" si="3"/>
        <v>0</v>
      </c>
      <c r="BC23" s="2487">
        <f t="shared" si="3"/>
        <v>0</v>
      </c>
      <c r="BD23" s="2487">
        <f t="shared" si="3"/>
        <v>0</v>
      </c>
      <c r="BE23" s="2487">
        <f t="shared" si="3"/>
        <v>0</v>
      </c>
      <c r="BF23" s="2487">
        <f t="shared" si="3"/>
        <v>0</v>
      </c>
      <c r="BG23" s="2487">
        <f t="shared" si="3"/>
        <v>0</v>
      </c>
      <c r="BH23" s="2487">
        <f t="shared" si="3"/>
        <v>0</v>
      </c>
      <c r="BI23" s="2487">
        <f t="shared" si="3"/>
        <v>0</v>
      </c>
      <c r="BJ23" s="2487">
        <f t="shared" si="3"/>
        <v>0</v>
      </c>
      <c r="BK23" s="2487">
        <f t="shared" si="3"/>
        <v>0</v>
      </c>
      <c r="BL23" s="16"/>
      <c r="BM23" s="2503"/>
      <c r="BN23" s="2503"/>
      <c r="BO23" s="16"/>
      <c r="BP23" s="16"/>
    </row>
    <row r="24" spans="1:68" ht="14.5">
      <c r="A24" s="386"/>
      <c r="B24" s="386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383"/>
      <c r="AJ24" s="383"/>
      <c r="AK24" s="383"/>
      <c r="AL24" s="383"/>
      <c r="AM24" s="383"/>
      <c r="AN24" s="383"/>
      <c r="AO24" s="383"/>
      <c r="AP24" s="383"/>
      <c r="AQ24" s="383"/>
      <c r="AR24" s="383"/>
      <c r="AS24" s="383"/>
      <c r="AT24" s="383"/>
      <c r="AU24" s="383"/>
      <c r="AV24" s="383"/>
      <c r="AW24" s="383"/>
      <c r="AX24" s="383"/>
      <c r="AY24" s="383"/>
      <c r="AZ24" s="383"/>
      <c r="BA24" s="383"/>
      <c r="BB24" s="383"/>
      <c r="BC24" s="383"/>
      <c r="BD24" s="383"/>
      <c r="BE24" s="383"/>
      <c r="BF24" s="383"/>
      <c r="BG24" s="383"/>
      <c r="BH24" s="383"/>
      <c r="BI24" s="383"/>
      <c r="BJ24" s="383"/>
      <c r="BK24" s="383"/>
      <c r="BL24" s="16"/>
      <c r="BM24" s="2501"/>
      <c r="BN24" s="2501"/>
      <c r="BO24" s="16"/>
      <c r="BP24" s="16"/>
    </row>
    <row r="25" spans="1:68" ht="14.5">
      <c r="A25" s="707" t="s">
        <v>78</v>
      </c>
      <c r="B25" s="708" t="s">
        <v>79</v>
      </c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83"/>
      <c r="AM25" s="383"/>
      <c r="AN25" s="383"/>
      <c r="AO25" s="383"/>
      <c r="AP25" s="383"/>
      <c r="AQ25" s="383"/>
      <c r="AR25" s="383"/>
      <c r="AS25" s="383"/>
      <c r="AT25" s="383"/>
      <c r="AU25" s="383"/>
      <c r="AV25" s="383"/>
      <c r="AW25" s="383"/>
      <c r="AX25" s="383"/>
      <c r="AY25" s="383"/>
      <c r="AZ25" s="383"/>
      <c r="BA25" s="383"/>
      <c r="BB25" s="383"/>
      <c r="BC25" s="383"/>
      <c r="BD25" s="383"/>
      <c r="BE25" s="383"/>
      <c r="BF25" s="383"/>
      <c r="BG25" s="383"/>
      <c r="BH25" s="383"/>
      <c r="BI25" s="383"/>
      <c r="BJ25" s="383"/>
      <c r="BK25" s="383"/>
      <c r="BL25" s="16"/>
      <c r="BM25" s="2501"/>
      <c r="BN25" s="2501"/>
      <c r="BO25" s="16"/>
      <c r="BP25" s="16"/>
    </row>
    <row r="26" spans="1:68" ht="14.5">
      <c r="A26" s="386"/>
      <c r="B26" s="709" t="s">
        <v>73</v>
      </c>
      <c r="C26" s="710">
        <v>0</v>
      </c>
      <c r="D26" s="711">
        <v>0</v>
      </c>
      <c r="E26" s="712">
        <v>0</v>
      </c>
      <c r="F26" s="713">
        <v>0</v>
      </c>
      <c r="G26" s="714">
        <v>0</v>
      </c>
      <c r="H26" s="715">
        <v>0</v>
      </c>
      <c r="I26" s="716">
        <v>0</v>
      </c>
      <c r="J26" s="717">
        <v>0</v>
      </c>
      <c r="K26" s="718">
        <v>0</v>
      </c>
      <c r="L26" s="719">
        <v>0</v>
      </c>
      <c r="M26" s="720">
        <v>0</v>
      </c>
      <c r="N26" s="721">
        <v>0</v>
      </c>
      <c r="O26" s="722">
        <v>0</v>
      </c>
      <c r="P26" s="723">
        <v>0</v>
      </c>
      <c r="Q26" s="724">
        <v>0</v>
      </c>
      <c r="R26" s="725">
        <v>0</v>
      </c>
      <c r="S26" s="726">
        <v>0</v>
      </c>
      <c r="T26" s="727">
        <v>0</v>
      </c>
      <c r="U26" s="728">
        <v>0</v>
      </c>
      <c r="V26" s="729">
        <v>0</v>
      </c>
      <c r="W26" s="730">
        <v>0</v>
      </c>
      <c r="X26" s="731">
        <v>0</v>
      </c>
      <c r="Y26" s="732">
        <v>0</v>
      </c>
      <c r="Z26" s="733">
        <v>0</v>
      </c>
      <c r="AA26" s="734">
        <v>0</v>
      </c>
      <c r="AB26" s="735">
        <v>0</v>
      </c>
      <c r="AC26" s="736">
        <v>0</v>
      </c>
      <c r="AD26" s="737">
        <v>0</v>
      </c>
      <c r="AE26" s="738">
        <v>0</v>
      </c>
      <c r="AF26" s="739">
        <v>0</v>
      </c>
      <c r="AG26" s="740">
        <v>0</v>
      </c>
      <c r="AH26" s="741">
        <v>0</v>
      </c>
      <c r="AI26" s="742">
        <v>0</v>
      </c>
      <c r="AJ26" s="743">
        <v>0</v>
      </c>
      <c r="AK26" s="744">
        <v>0</v>
      </c>
      <c r="AL26" s="745">
        <v>0</v>
      </c>
      <c r="AM26" s="746">
        <v>0</v>
      </c>
      <c r="AN26" s="747">
        <v>0</v>
      </c>
      <c r="AO26" s="748">
        <v>0</v>
      </c>
      <c r="AP26" s="749">
        <v>0</v>
      </c>
      <c r="AQ26" s="750">
        <v>0</v>
      </c>
      <c r="AR26" s="751">
        <v>0</v>
      </c>
      <c r="AS26" s="752">
        <v>0</v>
      </c>
      <c r="AT26" s="753">
        <v>0</v>
      </c>
      <c r="AU26" s="754">
        <v>0</v>
      </c>
      <c r="AV26" s="755">
        <v>0</v>
      </c>
      <c r="AW26" s="756">
        <v>0</v>
      </c>
      <c r="AX26" s="757">
        <v>0</v>
      </c>
      <c r="AY26" s="758">
        <v>0</v>
      </c>
      <c r="AZ26" s="759">
        <v>0</v>
      </c>
      <c r="BA26" s="760">
        <v>0</v>
      </c>
      <c r="BB26" s="761">
        <v>0</v>
      </c>
      <c r="BC26" s="762">
        <v>0</v>
      </c>
      <c r="BD26" s="763">
        <v>0</v>
      </c>
      <c r="BE26" s="764">
        <v>0</v>
      </c>
      <c r="BF26" s="765">
        <v>0</v>
      </c>
      <c r="BG26" s="766">
        <v>0</v>
      </c>
      <c r="BH26" s="767">
        <v>0</v>
      </c>
      <c r="BI26" s="768">
        <v>0</v>
      </c>
      <c r="BJ26" s="769">
        <v>0</v>
      </c>
      <c r="BK26" s="770">
        <f>SUM(C26:BJ26)</f>
        <v>0</v>
      </c>
      <c r="BL26" s="16"/>
      <c r="BM26" s="2501"/>
      <c r="BN26" s="2501"/>
      <c r="BO26" s="16"/>
      <c r="BP26" s="16"/>
    </row>
    <row r="27" spans="1:68" ht="14.5">
      <c r="A27" s="386"/>
      <c r="B27" s="771" t="s">
        <v>80</v>
      </c>
      <c r="C27" s="2487">
        <f t="shared" si="4" ref="C27:BK27">SUM(C26:C26)</f>
        <v>0</v>
      </c>
      <c r="D27" s="2487">
        <f t="shared" si="4"/>
        <v>0</v>
      </c>
      <c r="E27" s="2487">
        <f t="shared" si="4"/>
        <v>0</v>
      </c>
      <c r="F27" s="2487">
        <f t="shared" si="4"/>
        <v>0</v>
      </c>
      <c r="G27" s="2487">
        <f t="shared" si="4"/>
        <v>0</v>
      </c>
      <c r="H27" s="2487">
        <f t="shared" si="4"/>
        <v>0</v>
      </c>
      <c r="I27" s="2487">
        <f t="shared" si="4"/>
        <v>0</v>
      </c>
      <c r="J27" s="2487">
        <f t="shared" si="4"/>
        <v>0</v>
      </c>
      <c r="K27" s="2487">
        <f t="shared" si="4"/>
        <v>0</v>
      </c>
      <c r="L27" s="2487">
        <f t="shared" si="4"/>
        <v>0</v>
      </c>
      <c r="M27" s="2487">
        <f t="shared" si="4"/>
        <v>0</v>
      </c>
      <c r="N27" s="2487">
        <f t="shared" si="4"/>
        <v>0</v>
      </c>
      <c r="O27" s="2487">
        <f t="shared" si="4"/>
        <v>0</v>
      </c>
      <c r="P27" s="2487">
        <f t="shared" si="4"/>
        <v>0</v>
      </c>
      <c r="Q27" s="2487">
        <f t="shared" si="4"/>
        <v>0</v>
      </c>
      <c r="R27" s="2487">
        <f t="shared" si="4"/>
        <v>0</v>
      </c>
      <c r="S27" s="2487">
        <f t="shared" si="4"/>
        <v>0</v>
      </c>
      <c r="T27" s="2487">
        <f t="shared" si="4"/>
        <v>0</v>
      </c>
      <c r="U27" s="2487">
        <f t="shared" si="4"/>
        <v>0</v>
      </c>
      <c r="V27" s="2487">
        <f t="shared" si="4"/>
        <v>0</v>
      </c>
      <c r="W27" s="2487">
        <f t="shared" si="4"/>
        <v>0</v>
      </c>
      <c r="X27" s="2487">
        <f t="shared" si="4"/>
        <v>0</v>
      </c>
      <c r="Y27" s="2487">
        <f t="shared" si="4"/>
        <v>0</v>
      </c>
      <c r="Z27" s="2487">
        <f t="shared" si="4"/>
        <v>0</v>
      </c>
      <c r="AA27" s="2487">
        <f t="shared" si="4"/>
        <v>0</v>
      </c>
      <c r="AB27" s="2487">
        <f t="shared" si="4"/>
        <v>0</v>
      </c>
      <c r="AC27" s="2487">
        <f t="shared" si="4"/>
        <v>0</v>
      </c>
      <c r="AD27" s="2487">
        <f t="shared" si="4"/>
        <v>0</v>
      </c>
      <c r="AE27" s="2487">
        <f t="shared" si="4"/>
        <v>0</v>
      </c>
      <c r="AF27" s="2487">
        <f t="shared" si="4"/>
        <v>0</v>
      </c>
      <c r="AG27" s="2487">
        <f t="shared" si="4"/>
        <v>0</v>
      </c>
      <c r="AH27" s="2487">
        <f t="shared" si="4"/>
        <v>0</v>
      </c>
      <c r="AI27" s="2487">
        <f t="shared" si="4"/>
        <v>0</v>
      </c>
      <c r="AJ27" s="2487">
        <f t="shared" si="4"/>
        <v>0</v>
      </c>
      <c r="AK27" s="2487">
        <f t="shared" si="4"/>
        <v>0</v>
      </c>
      <c r="AL27" s="2487">
        <f t="shared" si="4"/>
        <v>0</v>
      </c>
      <c r="AM27" s="2487">
        <f t="shared" si="4"/>
        <v>0</v>
      </c>
      <c r="AN27" s="2487">
        <f t="shared" si="4"/>
        <v>0</v>
      </c>
      <c r="AO27" s="2487">
        <f t="shared" si="4"/>
        <v>0</v>
      </c>
      <c r="AP27" s="2487">
        <f t="shared" si="4"/>
        <v>0</v>
      </c>
      <c r="AQ27" s="2487">
        <f t="shared" si="4"/>
        <v>0</v>
      </c>
      <c r="AR27" s="2487">
        <f t="shared" si="4"/>
        <v>0</v>
      </c>
      <c r="AS27" s="2487">
        <f t="shared" si="4"/>
        <v>0</v>
      </c>
      <c r="AT27" s="2487">
        <f t="shared" si="4"/>
        <v>0</v>
      </c>
      <c r="AU27" s="2487">
        <f t="shared" si="4"/>
        <v>0</v>
      </c>
      <c r="AV27" s="2487">
        <f t="shared" si="4"/>
        <v>0</v>
      </c>
      <c r="AW27" s="2487">
        <f t="shared" si="4"/>
        <v>0</v>
      </c>
      <c r="AX27" s="2487">
        <f t="shared" si="4"/>
        <v>0</v>
      </c>
      <c r="AY27" s="2487">
        <f t="shared" si="4"/>
        <v>0</v>
      </c>
      <c r="AZ27" s="2487">
        <f t="shared" si="4"/>
        <v>0</v>
      </c>
      <c r="BA27" s="2487">
        <f t="shared" si="4"/>
        <v>0</v>
      </c>
      <c r="BB27" s="2487">
        <f t="shared" si="4"/>
        <v>0</v>
      </c>
      <c r="BC27" s="2487">
        <f t="shared" si="4"/>
        <v>0</v>
      </c>
      <c r="BD27" s="2487">
        <f t="shared" si="4"/>
        <v>0</v>
      </c>
      <c r="BE27" s="2487">
        <f t="shared" si="4"/>
        <v>0</v>
      </c>
      <c r="BF27" s="2487">
        <f t="shared" si="4"/>
        <v>0</v>
      </c>
      <c r="BG27" s="2487">
        <f t="shared" si="4"/>
        <v>0</v>
      </c>
      <c r="BH27" s="2487">
        <f t="shared" si="4"/>
        <v>0</v>
      </c>
      <c r="BI27" s="2487">
        <f t="shared" si="4"/>
        <v>0</v>
      </c>
      <c r="BJ27" s="2487">
        <f t="shared" si="4"/>
        <v>0</v>
      </c>
      <c r="BK27" s="2487">
        <f t="shared" si="4"/>
        <v>0</v>
      </c>
      <c r="BL27" s="16"/>
      <c r="BM27" s="2503"/>
      <c r="BN27" s="2503"/>
      <c r="BO27" s="16"/>
      <c r="BP27" s="16"/>
    </row>
    <row r="28" spans="1:68" ht="14.5">
      <c r="A28" s="386"/>
      <c r="B28" s="386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  <c r="AC28" s="383"/>
      <c r="AD28" s="383"/>
      <c r="AE28" s="383"/>
      <c r="AF28" s="383"/>
      <c r="AG28" s="383"/>
      <c r="AH28" s="383"/>
      <c r="AI28" s="383"/>
      <c r="AJ28" s="383"/>
      <c r="AK28" s="383"/>
      <c r="AL28" s="383"/>
      <c r="AM28" s="383"/>
      <c r="AN28" s="383"/>
      <c r="AO28" s="383"/>
      <c r="AP28" s="383"/>
      <c r="AQ28" s="383"/>
      <c r="AR28" s="383"/>
      <c r="AS28" s="383"/>
      <c r="AT28" s="383"/>
      <c r="AU28" s="383"/>
      <c r="AV28" s="383"/>
      <c r="AW28" s="383"/>
      <c r="AX28" s="383"/>
      <c r="AY28" s="383"/>
      <c r="AZ28" s="383"/>
      <c r="BA28" s="383"/>
      <c r="BB28" s="383"/>
      <c r="BC28" s="383"/>
      <c r="BD28" s="383"/>
      <c r="BE28" s="383"/>
      <c r="BF28" s="383"/>
      <c r="BG28" s="383"/>
      <c r="BH28" s="383"/>
      <c r="BI28" s="383"/>
      <c r="BJ28" s="383"/>
      <c r="BK28" s="383"/>
      <c r="BL28" s="16"/>
      <c r="BM28" s="2501"/>
      <c r="BN28" s="2501"/>
      <c r="BO28" s="16"/>
      <c r="BP28" s="16"/>
    </row>
    <row r="29" spans="1:68" ht="14.5">
      <c r="A29" s="772" t="s">
        <v>81</v>
      </c>
      <c r="B29" s="773" t="s">
        <v>82</v>
      </c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  <c r="AI29" s="383"/>
      <c r="AJ29" s="383"/>
      <c r="AK29" s="383"/>
      <c r="AL29" s="383"/>
      <c r="AM29" s="383"/>
      <c r="AN29" s="383"/>
      <c r="AO29" s="383"/>
      <c r="AP29" s="383"/>
      <c r="AQ29" s="383"/>
      <c r="AR29" s="383"/>
      <c r="AS29" s="383"/>
      <c r="AT29" s="383"/>
      <c r="AU29" s="383"/>
      <c r="AV29" s="383"/>
      <c r="AW29" s="383"/>
      <c r="AX29" s="383"/>
      <c r="AY29" s="383"/>
      <c r="AZ29" s="383"/>
      <c r="BA29" s="383"/>
      <c r="BB29" s="383"/>
      <c r="BC29" s="383"/>
      <c r="BD29" s="383"/>
      <c r="BE29" s="383"/>
      <c r="BF29" s="383"/>
      <c r="BG29" s="383"/>
      <c r="BH29" s="383"/>
      <c r="BI29" s="383"/>
      <c r="BJ29" s="383"/>
      <c r="BK29" s="383"/>
      <c r="BL29" s="16"/>
      <c r="BM29" s="2501"/>
      <c r="BN29" s="2501"/>
      <c r="BO29" s="16"/>
      <c r="BP29" s="16"/>
    </row>
    <row r="30" spans="1:68" ht="14.5">
      <c r="A30" s="386"/>
      <c r="B30" s="774" t="s">
        <v>83</v>
      </c>
      <c r="C30" s="775">
        <v>0</v>
      </c>
      <c r="D30" s="776">
        <v>0.42819658999999999</v>
      </c>
      <c r="E30" s="777">
        <v>0</v>
      </c>
      <c r="F30" s="778">
        <v>0</v>
      </c>
      <c r="G30" s="779">
        <v>0</v>
      </c>
      <c r="H30" s="780">
        <v>1.5629373600000001</v>
      </c>
      <c r="I30" s="781">
        <v>42.293877119999998</v>
      </c>
      <c r="J30" s="782">
        <v>0</v>
      </c>
      <c r="K30" s="783">
        <v>0</v>
      </c>
      <c r="L30" s="784">
        <v>9.8203200600000002</v>
      </c>
      <c r="M30" s="785">
        <v>0</v>
      </c>
      <c r="N30" s="786">
        <v>0</v>
      </c>
      <c r="O30" s="787">
        <v>0</v>
      </c>
      <c r="P30" s="788">
        <v>0</v>
      </c>
      <c r="Q30" s="789">
        <v>0</v>
      </c>
      <c r="R30" s="790">
        <v>1.17924067</v>
      </c>
      <c r="S30" s="791">
        <v>15.66791987</v>
      </c>
      <c r="T30" s="792">
        <v>0</v>
      </c>
      <c r="U30" s="793">
        <v>0</v>
      </c>
      <c r="V30" s="794">
        <v>2.86639336</v>
      </c>
      <c r="W30" s="795">
        <v>0</v>
      </c>
      <c r="X30" s="796">
        <v>0</v>
      </c>
      <c r="Y30" s="797">
        <v>0</v>
      </c>
      <c r="Z30" s="798">
        <v>0</v>
      </c>
      <c r="AA30" s="799">
        <v>0</v>
      </c>
      <c r="AB30" s="800">
        <v>9.1311473299999992</v>
      </c>
      <c r="AC30" s="801">
        <v>30.109891770000001</v>
      </c>
      <c r="AD30" s="802">
        <v>0.60641480999999997</v>
      </c>
      <c r="AE30" s="803">
        <v>0</v>
      </c>
      <c r="AF30" s="804">
        <v>29.927100830000001</v>
      </c>
      <c r="AG30" s="805">
        <v>0</v>
      </c>
      <c r="AH30" s="806">
        <v>0</v>
      </c>
      <c r="AI30" s="807">
        <v>0</v>
      </c>
      <c r="AJ30" s="808">
        <v>0</v>
      </c>
      <c r="AK30" s="809">
        <v>0</v>
      </c>
      <c r="AL30" s="810">
        <v>9.1016086699999992</v>
      </c>
      <c r="AM30" s="811">
        <v>12.3714403</v>
      </c>
      <c r="AN30" s="812">
        <v>10.200535520000001</v>
      </c>
      <c r="AO30" s="813">
        <v>0</v>
      </c>
      <c r="AP30" s="814">
        <v>22.907345880000001</v>
      </c>
      <c r="AQ30" s="815">
        <v>0</v>
      </c>
      <c r="AR30" s="816">
        <v>0</v>
      </c>
      <c r="AS30" s="817">
        <v>0</v>
      </c>
      <c r="AT30" s="818">
        <v>0</v>
      </c>
      <c r="AU30" s="819">
        <v>0</v>
      </c>
      <c r="AV30" s="820">
        <v>2.8910687799999999</v>
      </c>
      <c r="AW30" s="821">
        <v>5.6573234100000001</v>
      </c>
      <c r="AX30" s="822">
        <v>0</v>
      </c>
      <c r="AY30" s="823">
        <v>0</v>
      </c>
      <c r="AZ30" s="824">
        <v>17.154351739999999</v>
      </c>
      <c r="BA30" s="825">
        <v>0</v>
      </c>
      <c r="BB30" s="826">
        <v>0</v>
      </c>
      <c r="BC30" s="827">
        <v>0</v>
      </c>
      <c r="BD30" s="828">
        <v>0</v>
      </c>
      <c r="BE30" s="829">
        <v>0</v>
      </c>
      <c r="BF30" s="830">
        <v>1.3159939199999999</v>
      </c>
      <c r="BG30" s="831">
        <v>1.0665615500000001</v>
      </c>
      <c r="BH30" s="832">
        <v>0</v>
      </c>
      <c r="BI30" s="833">
        <v>0</v>
      </c>
      <c r="BJ30" s="834">
        <v>2.08263621</v>
      </c>
      <c r="BK30" s="835">
        <f t="shared" si="5" ref="BK30:BK37">SUM(C30:BJ30)</f>
        <v>228.34230575000004</v>
      </c>
      <c r="BL30" s="16"/>
      <c r="BM30" s="2501"/>
      <c r="BN30" s="2501"/>
      <c r="BO30" s="16"/>
      <c r="BP30" s="16"/>
    </row>
    <row r="31" spans="1:68" ht="14.5">
      <c r="A31" s="386"/>
      <c r="B31" s="836" t="s">
        <v>84</v>
      </c>
      <c r="C31" s="837">
        <v>0</v>
      </c>
      <c r="D31" s="838">
        <v>2.3564822699999999</v>
      </c>
      <c r="E31" s="839">
        <v>0</v>
      </c>
      <c r="F31" s="840">
        <v>0</v>
      </c>
      <c r="G31" s="841">
        <v>0</v>
      </c>
      <c r="H31" s="842">
        <v>49.434116070000002</v>
      </c>
      <c r="I31" s="843">
        <v>99.695438159999995</v>
      </c>
      <c r="J31" s="844">
        <v>0</v>
      </c>
      <c r="K31" s="845">
        <v>0</v>
      </c>
      <c r="L31" s="846">
        <v>87.026717629999993</v>
      </c>
      <c r="M31" s="847">
        <v>0</v>
      </c>
      <c r="N31" s="848">
        <v>0</v>
      </c>
      <c r="O31" s="849">
        <v>0</v>
      </c>
      <c r="P31" s="850">
        <v>0</v>
      </c>
      <c r="Q31" s="851">
        <v>0</v>
      </c>
      <c r="R31" s="852">
        <v>21.07229955</v>
      </c>
      <c r="S31" s="853">
        <v>7.9775593499999999</v>
      </c>
      <c r="T31" s="854">
        <v>0</v>
      </c>
      <c r="U31" s="855">
        <v>0</v>
      </c>
      <c r="V31" s="856">
        <v>24.87348618</v>
      </c>
      <c r="W31" s="857">
        <v>0</v>
      </c>
      <c r="X31" s="858">
        <v>0</v>
      </c>
      <c r="Y31" s="859">
        <v>0</v>
      </c>
      <c r="Z31" s="860">
        <v>0</v>
      </c>
      <c r="AA31" s="861">
        <v>0</v>
      </c>
      <c r="AB31" s="862">
        <v>12.99959106</v>
      </c>
      <c r="AC31" s="863">
        <v>7.4699801499999996</v>
      </c>
      <c r="AD31" s="864">
        <v>0</v>
      </c>
      <c r="AE31" s="865">
        <v>0</v>
      </c>
      <c r="AF31" s="866">
        <v>30.607516449999999</v>
      </c>
      <c r="AG31" s="867">
        <v>0</v>
      </c>
      <c r="AH31" s="868">
        <v>0</v>
      </c>
      <c r="AI31" s="869">
        <v>0</v>
      </c>
      <c r="AJ31" s="870">
        <v>0</v>
      </c>
      <c r="AK31" s="871">
        <v>0</v>
      </c>
      <c r="AL31" s="872">
        <v>11.491204160000001</v>
      </c>
      <c r="AM31" s="873">
        <v>1.4154030200000001</v>
      </c>
      <c r="AN31" s="874">
        <v>0</v>
      </c>
      <c r="AO31" s="875">
        <v>0</v>
      </c>
      <c r="AP31" s="876">
        <v>18.236796160000001</v>
      </c>
      <c r="AQ31" s="877">
        <v>0</v>
      </c>
      <c r="AR31" s="878">
        <v>0</v>
      </c>
      <c r="AS31" s="879">
        <v>0</v>
      </c>
      <c r="AT31" s="880">
        <v>0</v>
      </c>
      <c r="AU31" s="881">
        <v>0</v>
      </c>
      <c r="AV31" s="882">
        <v>81.430368860000002</v>
      </c>
      <c r="AW31" s="883">
        <v>113.51132303</v>
      </c>
      <c r="AX31" s="884">
        <v>0</v>
      </c>
      <c r="AY31" s="885">
        <v>0</v>
      </c>
      <c r="AZ31" s="886">
        <v>320.29283335999997</v>
      </c>
      <c r="BA31" s="887">
        <v>0</v>
      </c>
      <c r="BB31" s="888">
        <v>0</v>
      </c>
      <c r="BC31" s="889">
        <v>0</v>
      </c>
      <c r="BD31" s="890">
        <v>0</v>
      </c>
      <c r="BE31" s="891">
        <v>0</v>
      </c>
      <c r="BF31" s="892">
        <v>18.7008166</v>
      </c>
      <c r="BG31" s="893">
        <v>10.710271499999999</v>
      </c>
      <c r="BH31" s="894">
        <v>0</v>
      </c>
      <c r="BI31" s="895">
        <v>0</v>
      </c>
      <c r="BJ31" s="896">
        <v>33.2947183</v>
      </c>
      <c r="BK31" s="897">
        <f t="shared" si="5"/>
        <v>952.59692186000007</v>
      </c>
      <c r="BL31" s="16"/>
      <c r="BM31" s="2501"/>
      <c r="BN31" s="2501"/>
      <c r="BO31" s="16"/>
      <c r="BP31" s="16"/>
    </row>
    <row r="32" spans="1:68" ht="14.5">
      <c r="A32" s="386"/>
      <c r="B32" s="898" t="s">
        <v>85</v>
      </c>
      <c r="C32" s="899">
        <v>0</v>
      </c>
      <c r="D32" s="900">
        <v>1.0267330699999999</v>
      </c>
      <c r="E32" s="901">
        <v>0</v>
      </c>
      <c r="F32" s="902">
        <v>0</v>
      </c>
      <c r="G32" s="903">
        <v>0</v>
      </c>
      <c r="H32" s="904">
        <v>1.2509009900000001</v>
      </c>
      <c r="I32" s="905">
        <v>3.5858231699999998</v>
      </c>
      <c r="J32" s="906">
        <v>0</v>
      </c>
      <c r="K32" s="907">
        <v>0</v>
      </c>
      <c r="L32" s="908">
        <v>3.7960470800000001</v>
      </c>
      <c r="M32" s="909">
        <v>0</v>
      </c>
      <c r="N32" s="910">
        <v>0</v>
      </c>
      <c r="O32" s="911">
        <v>0</v>
      </c>
      <c r="P32" s="912">
        <v>0</v>
      </c>
      <c r="Q32" s="913">
        <v>0</v>
      </c>
      <c r="R32" s="914">
        <v>0.75062138</v>
      </c>
      <c r="S32" s="915">
        <v>0.84877586999999999</v>
      </c>
      <c r="T32" s="916">
        <v>0</v>
      </c>
      <c r="U32" s="917">
        <v>0</v>
      </c>
      <c r="V32" s="918">
        <v>3.9506373199999998</v>
      </c>
      <c r="W32" s="919">
        <v>0</v>
      </c>
      <c r="X32" s="920">
        <v>0</v>
      </c>
      <c r="Y32" s="921">
        <v>0</v>
      </c>
      <c r="Z32" s="922">
        <v>0</v>
      </c>
      <c r="AA32" s="923">
        <v>0</v>
      </c>
      <c r="AB32" s="924">
        <v>2.41999757</v>
      </c>
      <c r="AC32" s="925">
        <v>7.0502876499999996</v>
      </c>
      <c r="AD32" s="926">
        <v>0</v>
      </c>
      <c r="AE32" s="927">
        <v>0</v>
      </c>
      <c r="AF32" s="928">
        <v>9.8060913599999999</v>
      </c>
      <c r="AG32" s="929">
        <v>0</v>
      </c>
      <c r="AH32" s="930">
        <v>0</v>
      </c>
      <c r="AI32" s="931">
        <v>0</v>
      </c>
      <c r="AJ32" s="932">
        <v>0</v>
      </c>
      <c r="AK32" s="933">
        <v>0</v>
      </c>
      <c r="AL32" s="934">
        <v>3.0353791999999999</v>
      </c>
      <c r="AM32" s="935">
        <v>0.72330492000000002</v>
      </c>
      <c r="AN32" s="936">
        <v>0</v>
      </c>
      <c r="AO32" s="937">
        <v>0</v>
      </c>
      <c r="AP32" s="938">
        <v>7.5231876399999997</v>
      </c>
      <c r="AQ32" s="939">
        <v>0</v>
      </c>
      <c r="AR32" s="940">
        <v>0</v>
      </c>
      <c r="AS32" s="941">
        <v>0</v>
      </c>
      <c r="AT32" s="942">
        <v>0</v>
      </c>
      <c r="AU32" s="943">
        <v>0</v>
      </c>
      <c r="AV32" s="944">
        <v>10.78986372</v>
      </c>
      <c r="AW32" s="945">
        <v>7.8605813299999996</v>
      </c>
      <c r="AX32" s="946">
        <v>0</v>
      </c>
      <c r="AY32" s="947">
        <v>0</v>
      </c>
      <c r="AZ32" s="948">
        <v>38.46236949</v>
      </c>
      <c r="BA32" s="949">
        <v>0</v>
      </c>
      <c r="BB32" s="950">
        <v>0</v>
      </c>
      <c r="BC32" s="951">
        <v>0</v>
      </c>
      <c r="BD32" s="952">
        <v>0</v>
      </c>
      <c r="BE32" s="953">
        <v>0</v>
      </c>
      <c r="BF32" s="954">
        <v>1.99260627</v>
      </c>
      <c r="BG32" s="955">
        <v>8.9975251800000002</v>
      </c>
      <c r="BH32" s="956">
        <v>0</v>
      </c>
      <c r="BI32" s="957">
        <v>0</v>
      </c>
      <c r="BJ32" s="958">
        <v>2.0155223000000002</v>
      </c>
      <c r="BK32" s="959">
        <f t="shared" si="5"/>
        <v>115.88625551</v>
      </c>
      <c r="BL32" s="16"/>
      <c r="BM32" s="2501"/>
      <c r="BN32" s="2501"/>
      <c r="BO32" s="16"/>
      <c r="BP32" s="16"/>
    </row>
    <row r="33" spans="1:68" ht="14.5">
      <c r="A33" s="386"/>
      <c r="B33" s="960" t="s">
        <v>86</v>
      </c>
      <c r="C33" s="961">
        <v>0</v>
      </c>
      <c r="D33" s="962">
        <v>1.01772946</v>
      </c>
      <c r="E33" s="963">
        <v>0</v>
      </c>
      <c r="F33" s="964">
        <v>0</v>
      </c>
      <c r="G33" s="965">
        <v>0</v>
      </c>
      <c r="H33" s="966">
        <v>2.7370777300000002</v>
      </c>
      <c r="I33" s="967">
        <v>3.9385575400000001</v>
      </c>
      <c r="J33" s="968">
        <v>0</v>
      </c>
      <c r="K33" s="969">
        <v>0</v>
      </c>
      <c r="L33" s="970">
        <v>3.4623212699999999</v>
      </c>
      <c r="M33" s="971">
        <v>0</v>
      </c>
      <c r="N33" s="972">
        <v>0</v>
      </c>
      <c r="O33" s="973">
        <v>0</v>
      </c>
      <c r="P33" s="974">
        <v>0</v>
      </c>
      <c r="Q33" s="975">
        <v>0</v>
      </c>
      <c r="R33" s="976">
        <v>0.65565554000000004</v>
      </c>
      <c r="S33" s="977">
        <v>3.72031321</v>
      </c>
      <c r="T33" s="978">
        <v>0</v>
      </c>
      <c r="U33" s="979">
        <v>0</v>
      </c>
      <c r="V33" s="980">
        <v>3.6090418400000002</v>
      </c>
      <c r="W33" s="981">
        <v>0</v>
      </c>
      <c r="X33" s="982">
        <v>0</v>
      </c>
      <c r="Y33" s="983">
        <v>0</v>
      </c>
      <c r="Z33" s="984">
        <v>0</v>
      </c>
      <c r="AA33" s="985">
        <v>0</v>
      </c>
      <c r="AB33" s="986">
        <v>1.5155429300000001</v>
      </c>
      <c r="AC33" s="987">
        <v>0.01086782</v>
      </c>
      <c r="AD33" s="988">
        <v>0</v>
      </c>
      <c r="AE33" s="989">
        <v>0</v>
      </c>
      <c r="AF33" s="990">
        <v>0.96969004000000003</v>
      </c>
      <c r="AG33" s="991">
        <v>0</v>
      </c>
      <c r="AH33" s="992">
        <v>0</v>
      </c>
      <c r="AI33" s="993">
        <v>0</v>
      </c>
      <c r="AJ33" s="994">
        <v>0</v>
      </c>
      <c r="AK33" s="995">
        <v>0</v>
      </c>
      <c r="AL33" s="996">
        <v>0.96780997000000002</v>
      </c>
      <c r="AM33" s="997">
        <v>0</v>
      </c>
      <c r="AN33" s="998">
        <v>0</v>
      </c>
      <c r="AO33" s="999">
        <v>0</v>
      </c>
      <c r="AP33" s="1000">
        <v>1.0158648800000001</v>
      </c>
      <c r="AQ33" s="1001">
        <v>0</v>
      </c>
      <c r="AR33" s="1002">
        <v>0</v>
      </c>
      <c r="AS33" s="1003">
        <v>0</v>
      </c>
      <c r="AT33" s="1004">
        <v>0</v>
      </c>
      <c r="AU33" s="1005">
        <v>0</v>
      </c>
      <c r="AV33" s="1006">
        <v>11.70031657</v>
      </c>
      <c r="AW33" s="1007">
        <v>8.2411298399999993</v>
      </c>
      <c r="AX33" s="1008">
        <v>0</v>
      </c>
      <c r="AY33" s="1009">
        <v>0</v>
      </c>
      <c r="AZ33" s="1010">
        <v>58.365560090000002</v>
      </c>
      <c r="BA33" s="1011">
        <v>0</v>
      </c>
      <c r="BB33" s="1012">
        <v>0</v>
      </c>
      <c r="BC33" s="1013">
        <v>0</v>
      </c>
      <c r="BD33" s="1014">
        <v>0</v>
      </c>
      <c r="BE33" s="1015">
        <v>0</v>
      </c>
      <c r="BF33" s="1016">
        <v>1.4812455899999999</v>
      </c>
      <c r="BG33" s="1017">
        <v>4.1004551500000002</v>
      </c>
      <c r="BH33" s="1018">
        <v>0</v>
      </c>
      <c r="BI33" s="1019">
        <v>0</v>
      </c>
      <c r="BJ33" s="1020">
        <v>13.88349829</v>
      </c>
      <c r="BK33" s="1021">
        <f t="shared" si="5"/>
        <v>121.39267776000001</v>
      </c>
      <c r="BL33" s="16"/>
      <c r="BM33" s="2501"/>
      <c r="BN33" s="2501"/>
      <c r="BO33" s="16"/>
      <c r="BP33" s="16"/>
    </row>
    <row r="34" spans="1:68" ht="14.5">
      <c r="A34" s="386"/>
      <c r="B34" s="1022" t="s">
        <v>87</v>
      </c>
      <c r="C34" s="1023">
        <v>0</v>
      </c>
      <c r="D34" s="1024">
        <v>1.03873174</v>
      </c>
      <c r="E34" s="1025">
        <v>0</v>
      </c>
      <c r="F34" s="1026">
        <v>0</v>
      </c>
      <c r="G34" s="1027">
        <v>0</v>
      </c>
      <c r="H34" s="1028">
        <v>2.3908239600000001</v>
      </c>
      <c r="I34" s="1029">
        <v>17.757498120000001</v>
      </c>
      <c r="J34" s="1030">
        <v>0</v>
      </c>
      <c r="K34" s="1031">
        <v>0</v>
      </c>
      <c r="L34" s="1032">
        <v>3.8574860800000002</v>
      </c>
      <c r="M34" s="1033">
        <v>0</v>
      </c>
      <c r="N34" s="1034">
        <v>0</v>
      </c>
      <c r="O34" s="1035">
        <v>0</v>
      </c>
      <c r="P34" s="1036">
        <v>0</v>
      </c>
      <c r="Q34" s="1037">
        <v>0</v>
      </c>
      <c r="R34" s="1038">
        <v>0.90704521999999999</v>
      </c>
      <c r="S34" s="1039">
        <v>0</v>
      </c>
      <c r="T34" s="1040">
        <v>0</v>
      </c>
      <c r="U34" s="1041">
        <v>0</v>
      </c>
      <c r="V34" s="1042">
        <v>0.82794882999999997</v>
      </c>
      <c r="W34" s="1043">
        <v>0</v>
      </c>
      <c r="X34" s="1044">
        <v>0</v>
      </c>
      <c r="Y34" s="1045">
        <v>0</v>
      </c>
      <c r="Z34" s="1046">
        <v>0</v>
      </c>
      <c r="AA34" s="1047">
        <v>0</v>
      </c>
      <c r="AB34" s="1048">
        <v>0.64590544999999999</v>
      </c>
      <c r="AC34" s="1049">
        <v>0</v>
      </c>
      <c r="AD34" s="1050">
        <v>0</v>
      </c>
      <c r="AE34" s="1051">
        <v>0</v>
      </c>
      <c r="AF34" s="1052">
        <v>0.16541697</v>
      </c>
      <c r="AG34" s="1053">
        <v>0</v>
      </c>
      <c r="AH34" s="1054">
        <v>0</v>
      </c>
      <c r="AI34" s="1055">
        <v>0</v>
      </c>
      <c r="AJ34" s="1056">
        <v>0</v>
      </c>
      <c r="AK34" s="1057">
        <v>0</v>
      </c>
      <c r="AL34" s="1058">
        <v>0.45358626000000002</v>
      </c>
      <c r="AM34" s="1059">
        <v>0</v>
      </c>
      <c r="AN34" s="1060">
        <v>0</v>
      </c>
      <c r="AO34" s="1061">
        <v>0</v>
      </c>
      <c r="AP34" s="1062">
        <v>0.038556029999999998</v>
      </c>
      <c r="AQ34" s="1063">
        <v>0</v>
      </c>
      <c r="AR34" s="1064">
        <v>0</v>
      </c>
      <c r="AS34" s="1065">
        <v>0</v>
      </c>
      <c r="AT34" s="1066">
        <v>0</v>
      </c>
      <c r="AU34" s="1067">
        <v>0</v>
      </c>
      <c r="AV34" s="1068">
        <v>14.9601641</v>
      </c>
      <c r="AW34" s="1069">
        <v>9.1800008599999998</v>
      </c>
      <c r="AX34" s="1070">
        <v>6.0240667300000004</v>
      </c>
      <c r="AY34" s="1071">
        <v>0</v>
      </c>
      <c r="AZ34" s="1072">
        <v>53.501640850000001</v>
      </c>
      <c r="BA34" s="1073">
        <v>0</v>
      </c>
      <c r="BB34" s="1074">
        <v>0</v>
      </c>
      <c r="BC34" s="1075">
        <v>0</v>
      </c>
      <c r="BD34" s="1076">
        <v>0</v>
      </c>
      <c r="BE34" s="1077">
        <v>0</v>
      </c>
      <c r="BF34" s="1078">
        <v>2.03712969</v>
      </c>
      <c r="BG34" s="1079">
        <v>7.1003003600000003</v>
      </c>
      <c r="BH34" s="1080">
        <v>0</v>
      </c>
      <c r="BI34" s="1081">
        <v>0</v>
      </c>
      <c r="BJ34" s="1082">
        <v>4.59912002</v>
      </c>
      <c r="BK34" s="1083">
        <f t="shared" si="5"/>
        <v>125.48542127</v>
      </c>
      <c r="BL34" s="16"/>
      <c r="BM34" s="2501"/>
      <c r="BN34" s="2501"/>
      <c r="BO34" s="16"/>
      <c r="BP34" s="16"/>
    </row>
    <row r="35" spans="1:68" ht="14.5">
      <c r="A35" s="386"/>
      <c r="B35" s="1084" t="s">
        <v>88</v>
      </c>
      <c r="C35" s="1085">
        <v>0</v>
      </c>
      <c r="D35" s="1086">
        <v>78.235746149999997</v>
      </c>
      <c r="E35" s="1087">
        <v>205.65552210000001</v>
      </c>
      <c r="F35" s="1088">
        <v>0</v>
      </c>
      <c r="G35" s="1089">
        <v>0</v>
      </c>
      <c r="H35" s="1090">
        <v>5.2871266200000004</v>
      </c>
      <c r="I35" s="1091">
        <v>449.30926098999998</v>
      </c>
      <c r="J35" s="1092">
        <v>157.92345080999999</v>
      </c>
      <c r="K35" s="1093">
        <v>0</v>
      </c>
      <c r="L35" s="1094">
        <v>61.515809650000001</v>
      </c>
      <c r="M35" s="1095">
        <v>0</v>
      </c>
      <c r="N35" s="1096">
        <v>0</v>
      </c>
      <c r="O35" s="1097">
        <v>0</v>
      </c>
      <c r="P35" s="1098">
        <v>0</v>
      </c>
      <c r="Q35" s="1099">
        <v>0</v>
      </c>
      <c r="R35" s="1100">
        <v>2.51998978</v>
      </c>
      <c r="S35" s="1101">
        <v>82.496760330000001</v>
      </c>
      <c r="T35" s="1102">
        <v>7.9917481500000003</v>
      </c>
      <c r="U35" s="1103">
        <v>0</v>
      </c>
      <c r="V35" s="1104">
        <v>13.253968130000001</v>
      </c>
      <c r="W35" s="1105">
        <v>0</v>
      </c>
      <c r="X35" s="1106">
        <v>0</v>
      </c>
      <c r="Y35" s="1107">
        <v>0</v>
      </c>
      <c r="Z35" s="1108">
        <v>0</v>
      </c>
      <c r="AA35" s="1109">
        <v>0</v>
      </c>
      <c r="AB35" s="1110">
        <v>22.823220289999998</v>
      </c>
      <c r="AC35" s="1111">
        <v>56.732273390000003</v>
      </c>
      <c r="AD35" s="1112">
        <v>0</v>
      </c>
      <c r="AE35" s="1113">
        <v>0</v>
      </c>
      <c r="AF35" s="1114">
        <v>33.051776719999999</v>
      </c>
      <c r="AG35" s="1115">
        <v>0</v>
      </c>
      <c r="AH35" s="1116">
        <v>0</v>
      </c>
      <c r="AI35" s="1117">
        <v>0</v>
      </c>
      <c r="AJ35" s="1118">
        <v>0</v>
      </c>
      <c r="AK35" s="1119">
        <v>0</v>
      </c>
      <c r="AL35" s="1120">
        <v>16.438575029999999</v>
      </c>
      <c r="AM35" s="1121">
        <v>8.7601859799999993</v>
      </c>
      <c r="AN35" s="1122">
        <v>2.01256601</v>
      </c>
      <c r="AO35" s="1123">
        <v>0</v>
      </c>
      <c r="AP35" s="1124">
        <v>13.913036679999999</v>
      </c>
      <c r="AQ35" s="1125">
        <v>0</v>
      </c>
      <c r="AR35" s="1126">
        <v>0</v>
      </c>
      <c r="AS35" s="1127">
        <v>0</v>
      </c>
      <c r="AT35" s="1128">
        <v>0</v>
      </c>
      <c r="AU35" s="1129">
        <v>0</v>
      </c>
      <c r="AV35" s="1130">
        <v>23.033305259999999</v>
      </c>
      <c r="AW35" s="1131">
        <v>76.708870200000007</v>
      </c>
      <c r="AX35" s="1132">
        <v>0</v>
      </c>
      <c r="AY35" s="1133">
        <v>0</v>
      </c>
      <c r="AZ35" s="1134">
        <v>110.00587</v>
      </c>
      <c r="BA35" s="1135">
        <v>0</v>
      </c>
      <c r="BB35" s="1136">
        <v>0</v>
      </c>
      <c r="BC35" s="1137">
        <v>0</v>
      </c>
      <c r="BD35" s="1138">
        <v>0</v>
      </c>
      <c r="BE35" s="1139">
        <v>0</v>
      </c>
      <c r="BF35" s="1140">
        <v>8.9323082199999995</v>
      </c>
      <c r="BG35" s="1141">
        <v>4.8057766199999996</v>
      </c>
      <c r="BH35" s="1142">
        <v>3.3379811099999999</v>
      </c>
      <c r="BI35" s="1143">
        <v>0</v>
      </c>
      <c r="BJ35" s="1144">
        <v>25.868090850000002</v>
      </c>
      <c r="BK35" s="1145">
        <f t="shared" si="5"/>
        <v>1470.61321907</v>
      </c>
      <c r="BL35" s="16"/>
      <c r="BM35" s="2501"/>
      <c r="BN35" s="2501"/>
      <c r="BO35" s="16"/>
      <c r="BP35" s="16"/>
    </row>
    <row r="36" spans="1:68" ht="14.5">
      <c r="A36" s="386"/>
      <c r="B36" s="1146" t="s">
        <v>89</v>
      </c>
      <c r="C36" s="1147">
        <v>0</v>
      </c>
      <c r="D36" s="1148">
        <v>1.0575323400000001</v>
      </c>
      <c r="E36" s="1149">
        <v>0</v>
      </c>
      <c r="F36" s="1150">
        <v>0</v>
      </c>
      <c r="G36" s="1151">
        <v>0</v>
      </c>
      <c r="H36" s="1152">
        <v>4.1007809100000001</v>
      </c>
      <c r="I36" s="1153">
        <v>152.72921701000001</v>
      </c>
      <c r="J36" s="1154">
        <v>1.4333202199999999</v>
      </c>
      <c r="K36" s="1155">
        <v>0</v>
      </c>
      <c r="L36" s="1156">
        <v>21.28779947</v>
      </c>
      <c r="M36" s="1157">
        <v>0</v>
      </c>
      <c r="N36" s="1158">
        <v>0</v>
      </c>
      <c r="O36" s="1159">
        <v>0</v>
      </c>
      <c r="P36" s="1160">
        <v>0</v>
      </c>
      <c r="Q36" s="1161">
        <v>0</v>
      </c>
      <c r="R36" s="1162">
        <v>1.4923079299999999</v>
      </c>
      <c r="S36" s="1163">
        <v>5.2727803599999996</v>
      </c>
      <c r="T36" s="1164">
        <v>0</v>
      </c>
      <c r="U36" s="1165">
        <v>0</v>
      </c>
      <c r="V36" s="1166">
        <v>23.45500578</v>
      </c>
      <c r="W36" s="1167">
        <v>0</v>
      </c>
      <c r="X36" s="1168">
        <v>0</v>
      </c>
      <c r="Y36" s="1169">
        <v>0</v>
      </c>
      <c r="Z36" s="1170">
        <v>0</v>
      </c>
      <c r="AA36" s="1171">
        <v>0</v>
      </c>
      <c r="AB36" s="1172">
        <v>7.9529382399999999</v>
      </c>
      <c r="AC36" s="1173">
        <v>28.169689959999999</v>
      </c>
      <c r="AD36" s="1174">
        <v>0</v>
      </c>
      <c r="AE36" s="1175">
        <v>0</v>
      </c>
      <c r="AF36" s="1176">
        <v>31.673051709999999</v>
      </c>
      <c r="AG36" s="1177">
        <v>0</v>
      </c>
      <c r="AH36" s="1178">
        <v>0</v>
      </c>
      <c r="AI36" s="1179">
        <v>0</v>
      </c>
      <c r="AJ36" s="1180">
        <v>0</v>
      </c>
      <c r="AK36" s="1181">
        <v>0</v>
      </c>
      <c r="AL36" s="1182">
        <v>8.8539935799999991</v>
      </c>
      <c r="AM36" s="1183">
        <v>8.0335195499999994</v>
      </c>
      <c r="AN36" s="1184">
        <v>4.8640044400000004</v>
      </c>
      <c r="AO36" s="1185">
        <v>0</v>
      </c>
      <c r="AP36" s="1186">
        <v>14.587116829999999</v>
      </c>
      <c r="AQ36" s="1187">
        <v>0</v>
      </c>
      <c r="AR36" s="1188">
        <v>0</v>
      </c>
      <c r="AS36" s="1189">
        <v>0</v>
      </c>
      <c r="AT36" s="1190">
        <v>0</v>
      </c>
      <c r="AU36" s="1191">
        <v>0</v>
      </c>
      <c r="AV36" s="1192">
        <v>19.722738660000001</v>
      </c>
      <c r="AW36" s="1193">
        <v>29.087322149999999</v>
      </c>
      <c r="AX36" s="1194">
        <v>3.3215008400000001</v>
      </c>
      <c r="AY36" s="1195">
        <v>0</v>
      </c>
      <c r="AZ36" s="1196">
        <v>93.779331159999998</v>
      </c>
      <c r="BA36" s="1197">
        <v>0</v>
      </c>
      <c r="BB36" s="1198">
        <v>0</v>
      </c>
      <c r="BC36" s="1199">
        <v>0</v>
      </c>
      <c r="BD36" s="1200">
        <v>0</v>
      </c>
      <c r="BE36" s="1201">
        <v>0</v>
      </c>
      <c r="BF36" s="1202">
        <v>9.8320295200000007</v>
      </c>
      <c r="BG36" s="1203">
        <v>4.0845531099999999</v>
      </c>
      <c r="BH36" s="1204">
        <v>0.40544899000000001</v>
      </c>
      <c r="BI36" s="1205">
        <v>0</v>
      </c>
      <c r="BJ36" s="1206">
        <v>21.96727155</v>
      </c>
      <c r="BK36" s="1207">
        <f t="shared" si="5"/>
        <v>497.16325431000007</v>
      </c>
      <c r="BL36" s="16"/>
      <c r="BM36" s="2501"/>
      <c r="BN36" s="2501"/>
      <c r="BO36" s="16"/>
      <c r="BP36" s="16"/>
    </row>
    <row r="37" spans="1:68" ht="14.5">
      <c r="A37" s="386"/>
      <c r="B37" s="1208" t="s">
        <v>90</v>
      </c>
      <c r="C37" s="1209">
        <v>0</v>
      </c>
      <c r="D37" s="1210">
        <v>0.94386415000000001</v>
      </c>
      <c r="E37" s="1211">
        <v>0</v>
      </c>
      <c r="F37" s="1212">
        <v>0</v>
      </c>
      <c r="G37" s="1213">
        <v>0</v>
      </c>
      <c r="H37" s="1214">
        <v>2.6552343399999998</v>
      </c>
      <c r="I37" s="1215">
        <v>135.94749354999999</v>
      </c>
      <c r="J37" s="1216">
        <v>3.4856720600000002</v>
      </c>
      <c r="K37" s="1217">
        <v>0</v>
      </c>
      <c r="L37" s="1218">
        <v>13.25576957</v>
      </c>
      <c r="M37" s="1219">
        <v>0</v>
      </c>
      <c r="N37" s="1220">
        <v>0</v>
      </c>
      <c r="O37" s="1221">
        <v>0</v>
      </c>
      <c r="P37" s="1222">
        <v>0</v>
      </c>
      <c r="Q37" s="1223">
        <v>0</v>
      </c>
      <c r="R37" s="1224">
        <v>1.21045023</v>
      </c>
      <c r="S37" s="1225">
        <v>13.909880039999999</v>
      </c>
      <c r="T37" s="1226">
        <v>1.6443564399999999</v>
      </c>
      <c r="U37" s="1227">
        <v>0</v>
      </c>
      <c r="V37" s="1228">
        <v>2.0834276100000002</v>
      </c>
      <c r="W37" s="1229">
        <v>0</v>
      </c>
      <c r="X37" s="1230">
        <v>0</v>
      </c>
      <c r="Y37" s="1231">
        <v>0</v>
      </c>
      <c r="Z37" s="1232">
        <v>0</v>
      </c>
      <c r="AA37" s="1233">
        <v>0</v>
      </c>
      <c r="AB37" s="1234">
        <v>0.633961</v>
      </c>
      <c r="AC37" s="1235">
        <v>55.090726760000003</v>
      </c>
      <c r="AD37" s="1236">
        <v>0</v>
      </c>
      <c r="AE37" s="1237">
        <v>0</v>
      </c>
      <c r="AF37" s="1238">
        <v>14.14878899</v>
      </c>
      <c r="AG37" s="1239">
        <v>0</v>
      </c>
      <c r="AH37" s="1240">
        <v>0</v>
      </c>
      <c r="AI37" s="1241">
        <v>0</v>
      </c>
      <c r="AJ37" s="1242">
        <v>0</v>
      </c>
      <c r="AK37" s="1243">
        <v>0</v>
      </c>
      <c r="AL37" s="1244">
        <v>0.86583096000000004</v>
      </c>
      <c r="AM37" s="1245">
        <v>1.0158152899999999</v>
      </c>
      <c r="AN37" s="1246">
        <v>5.0120994000000003</v>
      </c>
      <c r="AO37" s="1247">
        <v>0</v>
      </c>
      <c r="AP37" s="1248">
        <v>4.3548837200000001</v>
      </c>
      <c r="AQ37" s="1249">
        <v>0</v>
      </c>
      <c r="AR37" s="1250">
        <v>0</v>
      </c>
      <c r="AS37" s="1251">
        <v>0</v>
      </c>
      <c r="AT37" s="1252">
        <v>0</v>
      </c>
      <c r="AU37" s="1253">
        <v>0</v>
      </c>
      <c r="AV37" s="1254">
        <v>41.038489200000001</v>
      </c>
      <c r="AW37" s="1255">
        <v>85.322306380000001</v>
      </c>
      <c r="AX37" s="1256">
        <v>0</v>
      </c>
      <c r="AY37" s="1257">
        <v>0</v>
      </c>
      <c r="AZ37" s="1258">
        <v>190.08304797</v>
      </c>
      <c r="BA37" s="1259">
        <v>0</v>
      </c>
      <c r="BB37" s="1260">
        <v>0</v>
      </c>
      <c r="BC37" s="1261">
        <v>0</v>
      </c>
      <c r="BD37" s="1262">
        <v>0</v>
      </c>
      <c r="BE37" s="1263">
        <v>0</v>
      </c>
      <c r="BF37" s="1264">
        <v>16.553051239999999</v>
      </c>
      <c r="BG37" s="1265">
        <v>9.8021214000000008</v>
      </c>
      <c r="BH37" s="1266">
        <v>14.098303830000001</v>
      </c>
      <c r="BI37" s="1267">
        <v>0</v>
      </c>
      <c r="BJ37" s="1268">
        <v>51.216606800000001</v>
      </c>
      <c r="BK37" s="1269">
        <f t="shared" si="5"/>
        <v>664.3721809299999</v>
      </c>
      <c r="BL37" s="16"/>
      <c r="BM37" s="2501"/>
      <c r="BN37" s="2501"/>
      <c r="BO37" s="16"/>
      <c r="BP37" s="16"/>
    </row>
    <row r="38" spans="1:68" ht="14.5">
      <c r="A38" s="386"/>
      <c r="B38" s="1270" t="s">
        <v>91</v>
      </c>
      <c r="C38" s="2487">
        <f t="shared" si="6" ref="C38:BK38">SUM(C30:C37)</f>
        <v>0</v>
      </c>
      <c r="D38" s="2487">
        <f t="shared" si="6"/>
        <v>86.105015769999994</v>
      </c>
      <c r="E38" s="2487">
        <f t="shared" si="6"/>
        <v>205.65552210000001</v>
      </c>
      <c r="F38" s="2487">
        <f t="shared" si="6"/>
        <v>0</v>
      </c>
      <c r="G38" s="2487">
        <f t="shared" si="6"/>
        <v>0</v>
      </c>
      <c r="H38" s="2487">
        <f t="shared" si="6"/>
        <v>69.41899798</v>
      </c>
      <c r="I38" s="2487">
        <f t="shared" si="6"/>
        <v>905.25716566000006</v>
      </c>
      <c r="J38" s="2487">
        <f t="shared" si="6"/>
        <v>162.84244309000002</v>
      </c>
      <c r="K38" s="2487">
        <f t="shared" si="6"/>
        <v>0</v>
      </c>
      <c r="L38" s="2487">
        <f t="shared" si="6"/>
        <v>204.02227081000001</v>
      </c>
      <c r="M38" s="2487">
        <f t="shared" si="6"/>
        <v>0</v>
      </c>
      <c r="N38" s="2487">
        <f t="shared" si="6"/>
        <v>0</v>
      </c>
      <c r="O38" s="2487">
        <f t="shared" si="6"/>
        <v>0</v>
      </c>
      <c r="P38" s="2487">
        <f t="shared" si="6"/>
        <v>0</v>
      </c>
      <c r="Q38" s="2487">
        <f t="shared" si="6"/>
        <v>0</v>
      </c>
      <c r="R38" s="2487">
        <f t="shared" si="6"/>
        <v>29.787610299999997</v>
      </c>
      <c r="S38" s="2487">
        <f t="shared" si="6"/>
        <v>129.89398903</v>
      </c>
      <c r="T38" s="2487">
        <f t="shared" si="6"/>
        <v>9.6361045900000004</v>
      </c>
      <c r="U38" s="2487">
        <f t="shared" si="6"/>
        <v>0</v>
      </c>
      <c r="V38" s="2487">
        <f t="shared" si="6"/>
        <v>74.919909050000001</v>
      </c>
      <c r="W38" s="2487">
        <f t="shared" si="6"/>
        <v>0</v>
      </c>
      <c r="X38" s="2487">
        <f t="shared" si="6"/>
        <v>0</v>
      </c>
      <c r="Y38" s="2487">
        <f t="shared" si="6"/>
        <v>0</v>
      </c>
      <c r="Z38" s="2487">
        <f t="shared" si="6"/>
        <v>0</v>
      </c>
      <c r="AA38" s="2487">
        <f t="shared" si="6"/>
        <v>0</v>
      </c>
      <c r="AB38" s="2487">
        <f t="shared" si="6"/>
        <v>58.122303869999996</v>
      </c>
      <c r="AC38" s="2487">
        <f t="shared" si="6"/>
        <v>184.63371749999999</v>
      </c>
      <c r="AD38" s="2487">
        <f t="shared" si="6"/>
        <v>0.60641480999999997</v>
      </c>
      <c r="AE38" s="2487">
        <f t="shared" si="6"/>
        <v>0</v>
      </c>
      <c r="AF38" s="2487">
        <f t="shared" si="6"/>
        <v>150.34943307000003</v>
      </c>
      <c r="AG38" s="2487">
        <f t="shared" si="6"/>
        <v>0</v>
      </c>
      <c r="AH38" s="2487">
        <f t="shared" si="6"/>
        <v>0</v>
      </c>
      <c r="AI38" s="2487">
        <f t="shared" si="6"/>
        <v>0</v>
      </c>
      <c r="AJ38" s="2487">
        <f t="shared" si="6"/>
        <v>0</v>
      </c>
      <c r="AK38" s="2487">
        <f t="shared" si="6"/>
        <v>0</v>
      </c>
      <c r="AL38" s="2487">
        <f t="shared" si="6"/>
        <v>51.20798783</v>
      </c>
      <c r="AM38" s="2487">
        <f t="shared" si="6"/>
        <v>32.319669059999995</v>
      </c>
      <c r="AN38" s="2487">
        <f t="shared" si="6"/>
        <v>22.089205370000002</v>
      </c>
      <c r="AO38" s="2487">
        <f t="shared" si="6"/>
        <v>0</v>
      </c>
      <c r="AP38" s="2487">
        <f t="shared" si="6"/>
        <v>82.576787820000021</v>
      </c>
      <c r="AQ38" s="2487">
        <f t="shared" si="6"/>
        <v>0</v>
      </c>
      <c r="AR38" s="2487">
        <f t="shared" si="6"/>
        <v>0</v>
      </c>
      <c r="AS38" s="2487">
        <f t="shared" si="6"/>
        <v>0</v>
      </c>
      <c r="AT38" s="2487">
        <f t="shared" si="6"/>
        <v>0</v>
      </c>
      <c r="AU38" s="2487">
        <f t="shared" si="6"/>
        <v>0</v>
      </c>
      <c r="AV38" s="2487">
        <f t="shared" si="6"/>
        <v>205.56631514999998</v>
      </c>
      <c r="AW38" s="2487">
        <f t="shared" si="6"/>
        <v>335.56885720000002</v>
      </c>
      <c r="AX38" s="2487">
        <f t="shared" si="6"/>
        <v>9.34556757</v>
      </c>
      <c r="AY38" s="2487">
        <f t="shared" si="6"/>
        <v>0</v>
      </c>
      <c r="AZ38" s="2487">
        <f t="shared" si="6"/>
        <v>881.64500466000004</v>
      </c>
      <c r="BA38" s="2487">
        <f t="shared" si="6"/>
        <v>0</v>
      </c>
      <c r="BB38" s="2487">
        <f t="shared" si="6"/>
        <v>0</v>
      </c>
      <c r="BC38" s="2487">
        <f t="shared" si="6"/>
        <v>0</v>
      </c>
      <c r="BD38" s="2487">
        <f t="shared" si="6"/>
        <v>0</v>
      </c>
      <c r="BE38" s="2487">
        <f t="shared" si="6"/>
        <v>0</v>
      </c>
      <c r="BF38" s="2487">
        <f t="shared" si="6"/>
        <v>60.845181049999994</v>
      </c>
      <c r="BG38" s="2487">
        <f t="shared" si="6"/>
        <v>50.667564870000007</v>
      </c>
      <c r="BH38" s="2487">
        <f t="shared" si="6"/>
        <v>17.84173393</v>
      </c>
      <c r="BI38" s="2487">
        <f t="shared" si="6"/>
        <v>0</v>
      </c>
      <c r="BJ38" s="2487">
        <f t="shared" si="6"/>
        <v>154.92746431999998</v>
      </c>
      <c r="BK38" s="2487">
        <f t="shared" si="6"/>
        <v>4175.8522364600003</v>
      </c>
      <c r="BL38" s="16"/>
      <c r="BM38" s="2503"/>
      <c r="BN38" s="2503"/>
      <c r="BO38" s="16"/>
      <c r="BP38" s="16"/>
    </row>
    <row r="39" spans="1:68" ht="14.5">
      <c r="A39" s="386"/>
      <c r="B39" s="1271" t="s">
        <v>92</v>
      </c>
      <c r="C39" s="2487">
        <f t="shared" si="7" ref="C39:BK39">SUM(C9:C38)/2</f>
        <v>0</v>
      </c>
      <c r="D39" s="2487">
        <f t="shared" si="7"/>
        <v>537.04127098999993</v>
      </c>
      <c r="E39" s="2487">
        <f t="shared" si="7"/>
        <v>205.65552210000001</v>
      </c>
      <c r="F39" s="2487">
        <f t="shared" si="7"/>
        <v>0</v>
      </c>
      <c r="G39" s="2487">
        <f t="shared" si="7"/>
        <v>0</v>
      </c>
      <c r="H39" s="2487">
        <f t="shared" si="7"/>
        <v>99.017609750000005</v>
      </c>
      <c r="I39" s="2487">
        <f t="shared" si="7"/>
        <v>4114.6760473200002</v>
      </c>
      <c r="J39" s="2487">
        <f t="shared" si="7"/>
        <v>859.80512568000006</v>
      </c>
      <c r="K39" s="2487">
        <f t="shared" si="7"/>
        <v>0</v>
      </c>
      <c r="L39" s="2487">
        <f t="shared" si="7"/>
        <v>920.00856194000016</v>
      </c>
      <c r="M39" s="2487">
        <f t="shared" si="7"/>
        <v>0</v>
      </c>
      <c r="N39" s="2487">
        <f t="shared" si="7"/>
        <v>0</v>
      </c>
      <c r="O39" s="2487">
        <f t="shared" si="7"/>
        <v>0</v>
      </c>
      <c r="P39" s="2487">
        <f t="shared" si="7"/>
        <v>0</v>
      </c>
      <c r="Q39" s="2487">
        <f t="shared" si="7"/>
        <v>0</v>
      </c>
      <c r="R39" s="2487">
        <f t="shared" si="7"/>
        <v>47.243809380000002</v>
      </c>
      <c r="S39" s="2487">
        <f t="shared" si="7"/>
        <v>458.03429695</v>
      </c>
      <c r="T39" s="2487">
        <f t="shared" si="7"/>
        <v>44.087354930000004</v>
      </c>
      <c r="U39" s="2487">
        <f t="shared" si="7"/>
        <v>0</v>
      </c>
      <c r="V39" s="2487">
        <f t="shared" si="7"/>
        <v>120.53928701</v>
      </c>
      <c r="W39" s="2487">
        <f t="shared" si="7"/>
        <v>0</v>
      </c>
      <c r="X39" s="2487">
        <f t="shared" si="7"/>
        <v>0</v>
      </c>
      <c r="Y39" s="2487">
        <f t="shared" si="7"/>
        <v>0</v>
      </c>
      <c r="Z39" s="2487">
        <f t="shared" si="7"/>
        <v>0</v>
      </c>
      <c r="AA39" s="2487">
        <f t="shared" si="7"/>
        <v>0</v>
      </c>
      <c r="AB39" s="2487">
        <f t="shared" si="7"/>
        <v>58.782884940000002</v>
      </c>
      <c r="AC39" s="2487">
        <f t="shared" si="7"/>
        <v>637.75875559999986</v>
      </c>
      <c r="AD39" s="2487">
        <f t="shared" si="7"/>
        <v>0.60641480999999997</v>
      </c>
      <c r="AE39" s="2487">
        <f t="shared" si="7"/>
        <v>0</v>
      </c>
      <c r="AF39" s="2487">
        <f t="shared" si="7"/>
        <v>193.06076751000003</v>
      </c>
      <c r="AG39" s="2487">
        <f t="shared" si="7"/>
        <v>0</v>
      </c>
      <c r="AH39" s="2487">
        <f t="shared" si="7"/>
        <v>0</v>
      </c>
      <c r="AI39" s="2487">
        <f t="shared" si="7"/>
        <v>0</v>
      </c>
      <c r="AJ39" s="2487">
        <f t="shared" si="7"/>
        <v>0</v>
      </c>
      <c r="AK39" s="2487">
        <f t="shared" si="7"/>
        <v>0</v>
      </c>
      <c r="AL39" s="2487">
        <f t="shared" si="7"/>
        <v>52.341142759999997</v>
      </c>
      <c r="AM39" s="2487">
        <f t="shared" si="7"/>
        <v>46.963014139999999</v>
      </c>
      <c r="AN39" s="2487">
        <f t="shared" si="7"/>
        <v>25.099488630000003</v>
      </c>
      <c r="AO39" s="2487">
        <f t="shared" si="7"/>
        <v>0</v>
      </c>
      <c r="AP39" s="2487">
        <f t="shared" si="7"/>
        <v>84.852213970000008</v>
      </c>
      <c r="AQ39" s="2487">
        <f t="shared" si="7"/>
        <v>0</v>
      </c>
      <c r="AR39" s="2487">
        <f t="shared" si="7"/>
        <v>0</v>
      </c>
      <c r="AS39" s="2487">
        <f t="shared" si="7"/>
        <v>0</v>
      </c>
      <c r="AT39" s="2487">
        <f t="shared" si="7"/>
        <v>0</v>
      </c>
      <c r="AU39" s="2487">
        <f t="shared" si="7"/>
        <v>0</v>
      </c>
      <c r="AV39" s="2487">
        <f t="shared" si="7"/>
        <v>281.77525265000003</v>
      </c>
      <c r="AW39" s="2487">
        <f t="shared" si="7"/>
        <v>602.00886659999992</v>
      </c>
      <c r="AX39" s="2487">
        <f t="shared" si="7"/>
        <v>9.34556757</v>
      </c>
      <c r="AY39" s="2487">
        <f t="shared" si="7"/>
        <v>0</v>
      </c>
      <c r="AZ39" s="2487">
        <f t="shared" si="7"/>
        <v>1481.91775994</v>
      </c>
      <c r="BA39" s="2487">
        <f t="shared" si="7"/>
        <v>0</v>
      </c>
      <c r="BB39" s="2487">
        <f t="shared" si="7"/>
        <v>0</v>
      </c>
      <c r="BC39" s="2487">
        <f t="shared" si="7"/>
        <v>0</v>
      </c>
      <c r="BD39" s="2487">
        <f t="shared" si="7"/>
        <v>0</v>
      </c>
      <c r="BE39" s="2487">
        <f t="shared" si="7"/>
        <v>0</v>
      </c>
      <c r="BF39" s="2487">
        <f t="shared" si="7"/>
        <v>86.010384899999991</v>
      </c>
      <c r="BG39" s="2487">
        <f t="shared" si="7"/>
        <v>61.275417670000003</v>
      </c>
      <c r="BH39" s="2487">
        <f t="shared" si="7"/>
        <v>20.26949054</v>
      </c>
      <c r="BI39" s="2487">
        <f t="shared" si="7"/>
        <v>0</v>
      </c>
      <c r="BJ39" s="2487">
        <f t="shared" si="7"/>
        <v>223.54258530999999</v>
      </c>
      <c r="BK39" s="2487">
        <f t="shared" si="7"/>
        <v>11271.718893590001</v>
      </c>
      <c r="BL39" s="16"/>
      <c r="BM39" s="2503"/>
      <c r="BN39" s="2503"/>
      <c r="BO39" s="16"/>
      <c r="BP39" s="16"/>
    </row>
    <row r="40" spans="1:68" ht="14.5">
      <c r="A40" s="386"/>
      <c r="B40" s="386"/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  <c r="AC40" s="383"/>
      <c r="AD40" s="383"/>
      <c r="AE40" s="383"/>
      <c r="AF40" s="383"/>
      <c r="AG40" s="383"/>
      <c r="AH40" s="383"/>
      <c r="AI40" s="383"/>
      <c r="AJ40" s="383"/>
      <c r="AK40" s="383"/>
      <c r="AL40" s="383"/>
      <c r="AM40" s="383"/>
      <c r="AN40" s="383"/>
      <c r="AO40" s="383"/>
      <c r="AP40" s="383"/>
      <c r="AQ40" s="383"/>
      <c r="AR40" s="383"/>
      <c r="AS40" s="383"/>
      <c r="AT40" s="383"/>
      <c r="AU40" s="383"/>
      <c r="AV40" s="383"/>
      <c r="AW40" s="383"/>
      <c r="AX40" s="383"/>
      <c r="AY40" s="383"/>
      <c r="AZ40" s="383"/>
      <c r="BA40" s="383"/>
      <c r="BB40" s="383"/>
      <c r="BC40" s="383"/>
      <c r="BD40" s="383"/>
      <c r="BE40" s="383"/>
      <c r="BF40" s="383"/>
      <c r="BG40" s="383"/>
      <c r="BH40" s="383"/>
      <c r="BI40" s="383"/>
      <c r="BJ40" s="383"/>
      <c r="BK40" s="383"/>
      <c r="BL40" s="16"/>
      <c r="BM40" s="2504"/>
      <c r="BN40" s="2504"/>
      <c r="BO40" s="16"/>
      <c r="BP40" s="16"/>
    </row>
    <row r="41" spans="1:68" ht="20.15" customHeight="1">
      <c r="A41" s="1272" t="s">
        <v>93</v>
      </c>
      <c r="B41" s="1273" t="s">
        <v>13</v>
      </c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383"/>
      <c r="AE41" s="383"/>
      <c r="AF41" s="383"/>
      <c r="AG41" s="383"/>
      <c r="AH41" s="383"/>
      <c r="AI41" s="383"/>
      <c r="AJ41" s="383"/>
      <c r="AK41" s="383"/>
      <c r="AL41" s="383"/>
      <c r="AM41" s="383"/>
      <c r="AN41" s="383"/>
      <c r="AO41" s="383"/>
      <c r="AP41" s="383"/>
      <c r="AQ41" s="383"/>
      <c r="AR41" s="383"/>
      <c r="AS41" s="383"/>
      <c r="AT41" s="383"/>
      <c r="AU41" s="383"/>
      <c r="AV41" s="383"/>
      <c r="AW41" s="383"/>
      <c r="AX41" s="383"/>
      <c r="AY41" s="383"/>
      <c r="AZ41" s="383"/>
      <c r="BA41" s="383"/>
      <c r="BB41" s="383"/>
      <c r="BC41" s="383"/>
      <c r="BD41" s="383"/>
      <c r="BE41" s="383"/>
      <c r="BF41" s="383"/>
      <c r="BG41" s="383"/>
      <c r="BH41" s="383"/>
      <c r="BI41" s="383"/>
      <c r="BJ41" s="383"/>
      <c r="BK41" s="383"/>
      <c r="BL41" s="16"/>
      <c r="BM41" s="2504"/>
      <c r="BN41" s="2504"/>
      <c r="BO41" s="16"/>
      <c r="BP41" s="16"/>
    </row>
    <row r="42" spans="1:68" ht="14.5">
      <c r="A42" s="1274" t="s">
        <v>62</v>
      </c>
      <c r="B42" s="1275" t="s">
        <v>94</v>
      </c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3"/>
      <c r="AG42" s="383"/>
      <c r="AH42" s="383"/>
      <c r="AI42" s="383"/>
      <c r="AJ42" s="383"/>
      <c r="AK42" s="383"/>
      <c r="AL42" s="383"/>
      <c r="AM42" s="383"/>
      <c r="AN42" s="383"/>
      <c r="AO42" s="383"/>
      <c r="AP42" s="383"/>
      <c r="AQ42" s="383"/>
      <c r="AR42" s="383"/>
      <c r="AS42" s="383"/>
      <c r="AT42" s="383"/>
      <c r="AU42" s="383"/>
      <c r="AV42" s="383"/>
      <c r="AW42" s="383"/>
      <c r="AX42" s="383"/>
      <c r="AY42" s="383"/>
      <c r="AZ42" s="383"/>
      <c r="BA42" s="383"/>
      <c r="BB42" s="383"/>
      <c r="BC42" s="383"/>
      <c r="BD42" s="383"/>
      <c r="BE42" s="383"/>
      <c r="BF42" s="383"/>
      <c r="BG42" s="383"/>
      <c r="BH42" s="383"/>
      <c r="BI42" s="383"/>
      <c r="BJ42" s="383"/>
      <c r="BK42" s="383"/>
      <c r="BL42" s="16"/>
      <c r="BM42" s="2501"/>
      <c r="BN42" s="2501"/>
      <c r="BO42" s="16"/>
      <c r="BP42" s="16"/>
    </row>
    <row r="43" spans="1:68" ht="14.5">
      <c r="A43" s="386"/>
      <c r="B43" s="1276" t="s">
        <v>95</v>
      </c>
      <c r="C43" s="1277">
        <v>0</v>
      </c>
      <c r="D43" s="1278">
        <v>11.97858737</v>
      </c>
      <c r="E43" s="1279">
        <v>0</v>
      </c>
      <c r="F43" s="1280">
        <v>0</v>
      </c>
      <c r="G43" s="1281">
        <v>0</v>
      </c>
      <c r="H43" s="1282">
        <v>1228.41592184</v>
      </c>
      <c r="I43" s="1283">
        <v>30.22572207</v>
      </c>
      <c r="J43" s="1284">
        <v>0</v>
      </c>
      <c r="K43" s="1285">
        <v>0</v>
      </c>
      <c r="L43" s="1286">
        <v>82.79745604</v>
      </c>
      <c r="M43" s="1287">
        <v>0</v>
      </c>
      <c r="N43" s="1288">
        <v>0</v>
      </c>
      <c r="O43" s="1289">
        <v>0</v>
      </c>
      <c r="P43" s="1290">
        <v>0</v>
      </c>
      <c r="Q43" s="1291">
        <v>0</v>
      </c>
      <c r="R43" s="1292">
        <v>1128.83967833</v>
      </c>
      <c r="S43" s="1293">
        <v>9.5852651400000006</v>
      </c>
      <c r="T43" s="1294">
        <v>0</v>
      </c>
      <c r="U43" s="1295">
        <v>0</v>
      </c>
      <c r="V43" s="1296">
        <v>21.543389269999999</v>
      </c>
      <c r="W43" s="1297">
        <v>0</v>
      </c>
      <c r="X43" s="1298">
        <v>0</v>
      </c>
      <c r="Y43" s="1299">
        <v>0</v>
      </c>
      <c r="Z43" s="1300">
        <v>0</v>
      </c>
      <c r="AA43" s="1301">
        <v>0</v>
      </c>
      <c r="AB43" s="1302">
        <v>251.57539408</v>
      </c>
      <c r="AC43" s="1303">
        <v>4.5170882900000002</v>
      </c>
      <c r="AD43" s="1304">
        <v>0</v>
      </c>
      <c r="AE43" s="1305">
        <v>0</v>
      </c>
      <c r="AF43" s="1306">
        <v>26.617353340000001</v>
      </c>
      <c r="AG43" s="1307">
        <v>0</v>
      </c>
      <c r="AH43" s="1308">
        <v>0</v>
      </c>
      <c r="AI43" s="1309">
        <v>0</v>
      </c>
      <c r="AJ43" s="1310">
        <v>0</v>
      </c>
      <c r="AK43" s="1311">
        <v>0</v>
      </c>
      <c r="AL43" s="1312">
        <v>296.84262963999998</v>
      </c>
      <c r="AM43" s="1313">
        <v>1.7005606200000001</v>
      </c>
      <c r="AN43" s="1314">
        <v>0</v>
      </c>
      <c r="AO43" s="1315">
        <v>0</v>
      </c>
      <c r="AP43" s="1316">
        <v>25.879517490000001</v>
      </c>
      <c r="AQ43" s="1317">
        <v>0</v>
      </c>
      <c r="AR43" s="1318">
        <v>0</v>
      </c>
      <c r="AS43" s="1319">
        <v>0</v>
      </c>
      <c r="AT43" s="1320">
        <v>0</v>
      </c>
      <c r="AU43" s="1321">
        <v>0</v>
      </c>
      <c r="AV43" s="1322">
        <v>3524.8251722700002</v>
      </c>
      <c r="AW43" s="1323">
        <v>239.54882481999999</v>
      </c>
      <c r="AX43" s="1324">
        <v>0</v>
      </c>
      <c r="AY43" s="1325">
        <v>0</v>
      </c>
      <c r="AZ43" s="1326">
        <v>395.27244393000001</v>
      </c>
      <c r="BA43" s="1327">
        <v>0</v>
      </c>
      <c r="BB43" s="1328">
        <v>0</v>
      </c>
      <c r="BC43" s="1329">
        <v>0</v>
      </c>
      <c r="BD43" s="1330">
        <v>0</v>
      </c>
      <c r="BE43" s="1331">
        <v>0</v>
      </c>
      <c r="BF43" s="1332">
        <v>1543.6995373</v>
      </c>
      <c r="BG43" s="1333">
        <v>74.692756669999994</v>
      </c>
      <c r="BH43" s="1334">
        <v>0</v>
      </c>
      <c r="BI43" s="1335">
        <v>0</v>
      </c>
      <c r="BJ43" s="1336">
        <v>79.439132509999993</v>
      </c>
      <c r="BK43" s="1337">
        <f>SUM(C43:BJ43)</f>
        <v>8977.9964310200012</v>
      </c>
      <c r="BL43" s="16"/>
      <c r="BM43" s="2501"/>
      <c r="BN43" s="2501"/>
      <c r="BO43" s="16"/>
      <c r="BP43" s="16"/>
    </row>
    <row r="44" spans="1:68" ht="14.5">
      <c r="A44" s="386"/>
      <c r="B44" s="1338" t="s">
        <v>66</v>
      </c>
      <c r="C44" s="2487">
        <f t="shared" si="8" ref="C44:BK44">SUM(C43:C43)</f>
        <v>0</v>
      </c>
      <c r="D44" s="2487">
        <f t="shared" si="8"/>
        <v>11.97858737</v>
      </c>
      <c r="E44" s="2487">
        <f t="shared" si="8"/>
        <v>0</v>
      </c>
      <c r="F44" s="2487">
        <f t="shared" si="8"/>
        <v>0</v>
      </c>
      <c r="G44" s="2487">
        <f t="shared" si="8"/>
        <v>0</v>
      </c>
      <c r="H44" s="2487">
        <f t="shared" si="8"/>
        <v>1228.41592184</v>
      </c>
      <c r="I44" s="2487">
        <f t="shared" si="8"/>
        <v>30.22572207</v>
      </c>
      <c r="J44" s="2487">
        <f t="shared" si="8"/>
        <v>0</v>
      </c>
      <c r="K44" s="2487">
        <f t="shared" si="8"/>
        <v>0</v>
      </c>
      <c r="L44" s="2487">
        <f t="shared" si="8"/>
        <v>82.79745604</v>
      </c>
      <c r="M44" s="2487">
        <f t="shared" si="8"/>
        <v>0</v>
      </c>
      <c r="N44" s="2487">
        <f t="shared" si="8"/>
        <v>0</v>
      </c>
      <c r="O44" s="2487">
        <f t="shared" si="8"/>
        <v>0</v>
      </c>
      <c r="P44" s="2487">
        <f t="shared" si="8"/>
        <v>0</v>
      </c>
      <c r="Q44" s="2487">
        <f t="shared" si="8"/>
        <v>0</v>
      </c>
      <c r="R44" s="2487">
        <f t="shared" si="8"/>
        <v>1128.83967833</v>
      </c>
      <c r="S44" s="2487">
        <f t="shared" si="8"/>
        <v>9.5852651400000006</v>
      </c>
      <c r="T44" s="2487">
        <f t="shared" si="8"/>
        <v>0</v>
      </c>
      <c r="U44" s="2487">
        <f t="shared" si="8"/>
        <v>0</v>
      </c>
      <c r="V44" s="2487">
        <f t="shared" si="8"/>
        <v>21.543389269999999</v>
      </c>
      <c r="W44" s="2487">
        <f t="shared" si="8"/>
        <v>0</v>
      </c>
      <c r="X44" s="2487">
        <f t="shared" si="8"/>
        <v>0</v>
      </c>
      <c r="Y44" s="2487">
        <f t="shared" si="8"/>
        <v>0</v>
      </c>
      <c r="Z44" s="2487">
        <f t="shared" si="8"/>
        <v>0</v>
      </c>
      <c r="AA44" s="2487">
        <f t="shared" si="8"/>
        <v>0</v>
      </c>
      <c r="AB44" s="2487">
        <f t="shared" si="8"/>
        <v>251.57539408</v>
      </c>
      <c r="AC44" s="2487">
        <f t="shared" si="8"/>
        <v>4.5170882900000002</v>
      </c>
      <c r="AD44" s="2487">
        <f t="shared" si="8"/>
        <v>0</v>
      </c>
      <c r="AE44" s="2487">
        <f t="shared" si="8"/>
        <v>0</v>
      </c>
      <c r="AF44" s="2487">
        <f t="shared" si="8"/>
        <v>26.617353340000001</v>
      </c>
      <c r="AG44" s="2487">
        <f t="shared" si="8"/>
        <v>0</v>
      </c>
      <c r="AH44" s="2487">
        <f t="shared" si="8"/>
        <v>0</v>
      </c>
      <c r="AI44" s="2487">
        <f t="shared" si="8"/>
        <v>0</v>
      </c>
      <c r="AJ44" s="2487">
        <f t="shared" si="8"/>
        <v>0</v>
      </c>
      <c r="AK44" s="2487">
        <f t="shared" si="8"/>
        <v>0</v>
      </c>
      <c r="AL44" s="2487">
        <f t="shared" si="8"/>
        <v>296.84262963999998</v>
      </c>
      <c r="AM44" s="2487">
        <f t="shared" si="8"/>
        <v>1.7005606200000001</v>
      </c>
      <c r="AN44" s="2487">
        <f t="shared" si="8"/>
        <v>0</v>
      </c>
      <c r="AO44" s="2487">
        <f t="shared" si="8"/>
        <v>0</v>
      </c>
      <c r="AP44" s="2487">
        <f t="shared" si="8"/>
        <v>25.879517490000001</v>
      </c>
      <c r="AQ44" s="2487">
        <f t="shared" si="8"/>
        <v>0</v>
      </c>
      <c r="AR44" s="2487">
        <f t="shared" si="8"/>
        <v>0</v>
      </c>
      <c r="AS44" s="2487">
        <f t="shared" si="8"/>
        <v>0</v>
      </c>
      <c r="AT44" s="2487">
        <f t="shared" si="8"/>
        <v>0</v>
      </c>
      <c r="AU44" s="2487">
        <f t="shared" si="8"/>
        <v>0</v>
      </c>
      <c r="AV44" s="2487">
        <f t="shared" si="8"/>
        <v>3524.8251722700002</v>
      </c>
      <c r="AW44" s="2487">
        <f t="shared" si="8"/>
        <v>239.54882481999999</v>
      </c>
      <c r="AX44" s="2487">
        <f t="shared" si="8"/>
        <v>0</v>
      </c>
      <c r="AY44" s="2487">
        <f t="shared" si="8"/>
        <v>0</v>
      </c>
      <c r="AZ44" s="2487">
        <f t="shared" si="8"/>
        <v>395.27244393000001</v>
      </c>
      <c r="BA44" s="2487">
        <f t="shared" si="8"/>
        <v>0</v>
      </c>
      <c r="BB44" s="2487">
        <f t="shared" si="8"/>
        <v>0</v>
      </c>
      <c r="BC44" s="2487">
        <f t="shared" si="8"/>
        <v>0</v>
      </c>
      <c r="BD44" s="2487">
        <f t="shared" si="8"/>
        <v>0</v>
      </c>
      <c r="BE44" s="2487">
        <f t="shared" si="8"/>
        <v>0</v>
      </c>
      <c r="BF44" s="2487">
        <f t="shared" si="8"/>
        <v>1543.6995373</v>
      </c>
      <c r="BG44" s="2487">
        <f t="shared" si="8"/>
        <v>74.692756669999994</v>
      </c>
      <c r="BH44" s="2487">
        <f t="shared" si="8"/>
        <v>0</v>
      </c>
      <c r="BI44" s="2487">
        <f t="shared" si="8"/>
        <v>0</v>
      </c>
      <c r="BJ44" s="2487">
        <f t="shared" si="8"/>
        <v>79.439132509999993</v>
      </c>
      <c r="BK44" s="2487">
        <f t="shared" si="8"/>
        <v>8977.9964310200012</v>
      </c>
      <c r="BL44" s="16"/>
      <c r="BM44" s="2503"/>
      <c r="BN44" s="2503"/>
      <c r="BO44" s="16"/>
      <c r="BP44" s="16"/>
    </row>
    <row r="45" spans="1:68" ht="14.5">
      <c r="A45" s="386"/>
      <c r="B45" s="386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3"/>
      <c r="AK45" s="383"/>
      <c r="AL45" s="383"/>
      <c r="AM45" s="383"/>
      <c r="AN45" s="383"/>
      <c r="AO45" s="383"/>
      <c r="AP45" s="383"/>
      <c r="AQ45" s="383"/>
      <c r="AR45" s="383"/>
      <c r="AS45" s="383"/>
      <c r="AT45" s="383"/>
      <c r="AU45" s="383"/>
      <c r="AV45" s="383"/>
      <c r="AW45" s="383"/>
      <c r="AX45" s="383"/>
      <c r="AY45" s="383"/>
      <c r="AZ45" s="383"/>
      <c r="BA45" s="383"/>
      <c r="BB45" s="383"/>
      <c r="BC45" s="383"/>
      <c r="BD45" s="383"/>
      <c r="BE45" s="383"/>
      <c r="BF45" s="383"/>
      <c r="BG45" s="383"/>
      <c r="BH45" s="383"/>
      <c r="BI45" s="383"/>
      <c r="BJ45" s="383"/>
      <c r="BK45" s="383"/>
      <c r="BL45" s="16"/>
      <c r="BM45" s="2501"/>
      <c r="BN45" s="2501"/>
      <c r="BO45" s="16"/>
      <c r="BP45" s="16"/>
    </row>
    <row r="46" spans="1:68" ht="14.5">
      <c r="A46" s="1339" t="s">
        <v>67</v>
      </c>
      <c r="B46" s="1340" t="s">
        <v>96</v>
      </c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83"/>
      <c r="AE46" s="383"/>
      <c r="AF46" s="383"/>
      <c r="AG46" s="383"/>
      <c r="AH46" s="383"/>
      <c r="AI46" s="383"/>
      <c r="AJ46" s="383"/>
      <c r="AK46" s="383"/>
      <c r="AL46" s="383"/>
      <c r="AM46" s="383"/>
      <c r="AN46" s="383"/>
      <c r="AO46" s="383"/>
      <c r="AP46" s="383"/>
      <c r="AQ46" s="383"/>
      <c r="AR46" s="383"/>
      <c r="AS46" s="383"/>
      <c r="AT46" s="383"/>
      <c r="AU46" s="383"/>
      <c r="AV46" s="383"/>
      <c r="AW46" s="383"/>
      <c r="AX46" s="383"/>
      <c r="AY46" s="383"/>
      <c r="AZ46" s="383"/>
      <c r="BA46" s="383"/>
      <c r="BB46" s="383"/>
      <c r="BC46" s="383"/>
      <c r="BD46" s="383"/>
      <c r="BE46" s="383"/>
      <c r="BF46" s="383"/>
      <c r="BG46" s="383"/>
      <c r="BH46" s="383"/>
      <c r="BI46" s="383"/>
      <c r="BJ46" s="383"/>
      <c r="BK46" s="383"/>
      <c r="BL46" s="16"/>
      <c r="BM46" s="2501"/>
      <c r="BN46" s="2501"/>
      <c r="BO46" s="16"/>
      <c r="BP46" s="16"/>
    </row>
    <row r="47" spans="1:68" ht="14.5">
      <c r="A47" s="386"/>
      <c r="B47" s="1341" t="s">
        <v>97</v>
      </c>
      <c r="C47" s="1342">
        <v>0</v>
      </c>
      <c r="D47" s="1343">
        <v>2.53184071</v>
      </c>
      <c r="E47" s="1344">
        <v>0</v>
      </c>
      <c r="F47" s="1345">
        <v>0</v>
      </c>
      <c r="G47" s="1346">
        <v>0</v>
      </c>
      <c r="H47" s="1347">
        <v>58.298092029999999</v>
      </c>
      <c r="I47" s="1348">
        <v>33.270662680000001</v>
      </c>
      <c r="J47" s="1349">
        <v>0</v>
      </c>
      <c r="K47" s="1350">
        <v>0</v>
      </c>
      <c r="L47" s="1351">
        <v>93.914832790000006</v>
      </c>
      <c r="M47" s="1352">
        <v>0</v>
      </c>
      <c r="N47" s="1353">
        <v>0</v>
      </c>
      <c r="O47" s="1354">
        <v>0</v>
      </c>
      <c r="P47" s="1355">
        <v>0</v>
      </c>
      <c r="Q47" s="1356">
        <v>0</v>
      </c>
      <c r="R47" s="1357">
        <v>30.383189550000001</v>
      </c>
      <c r="S47" s="1358">
        <v>0.47838258</v>
      </c>
      <c r="T47" s="1359">
        <v>0</v>
      </c>
      <c r="U47" s="1360">
        <v>0</v>
      </c>
      <c r="V47" s="1361">
        <v>17.576291940000001</v>
      </c>
      <c r="W47" s="1362">
        <v>0</v>
      </c>
      <c r="X47" s="1363">
        <v>0</v>
      </c>
      <c r="Y47" s="1364">
        <v>0</v>
      </c>
      <c r="Z47" s="1365">
        <v>0</v>
      </c>
      <c r="AA47" s="1366">
        <v>0</v>
      </c>
      <c r="AB47" s="1367">
        <v>126.24860501000001</v>
      </c>
      <c r="AC47" s="1368">
        <v>6.7781052900000001</v>
      </c>
      <c r="AD47" s="1369">
        <v>0</v>
      </c>
      <c r="AE47" s="1370">
        <v>0</v>
      </c>
      <c r="AF47" s="1371">
        <v>41.688353220000003</v>
      </c>
      <c r="AG47" s="1372">
        <v>0</v>
      </c>
      <c r="AH47" s="1373">
        <v>0</v>
      </c>
      <c r="AI47" s="1374">
        <v>0</v>
      </c>
      <c r="AJ47" s="1375">
        <v>0</v>
      </c>
      <c r="AK47" s="1376">
        <v>0</v>
      </c>
      <c r="AL47" s="1377">
        <v>112.83474022999999</v>
      </c>
      <c r="AM47" s="1378">
        <v>0.73969324000000003</v>
      </c>
      <c r="AN47" s="1379">
        <v>0</v>
      </c>
      <c r="AO47" s="1380">
        <v>0</v>
      </c>
      <c r="AP47" s="1381">
        <v>18.222748679999999</v>
      </c>
      <c r="AQ47" s="1382">
        <v>0</v>
      </c>
      <c r="AR47" s="1383">
        <v>0</v>
      </c>
      <c r="AS47" s="1384">
        <v>0</v>
      </c>
      <c r="AT47" s="1385">
        <v>0</v>
      </c>
      <c r="AU47" s="1386">
        <v>0</v>
      </c>
      <c r="AV47" s="1387">
        <v>447.43238452000003</v>
      </c>
      <c r="AW47" s="1388">
        <v>54.52362531</v>
      </c>
      <c r="AX47" s="1389">
        <v>0</v>
      </c>
      <c r="AY47" s="1390">
        <v>0</v>
      </c>
      <c r="AZ47" s="1391">
        <v>532.99138998000001</v>
      </c>
      <c r="BA47" s="1392">
        <v>0</v>
      </c>
      <c r="BB47" s="1393">
        <v>0</v>
      </c>
      <c r="BC47" s="1394">
        <v>0</v>
      </c>
      <c r="BD47" s="1395">
        <v>0</v>
      </c>
      <c r="BE47" s="1396">
        <v>0</v>
      </c>
      <c r="BF47" s="1397">
        <v>174.33396533999999</v>
      </c>
      <c r="BG47" s="1398">
        <v>24.99763665</v>
      </c>
      <c r="BH47" s="1399">
        <v>0</v>
      </c>
      <c r="BI47" s="1400">
        <v>0</v>
      </c>
      <c r="BJ47" s="1401">
        <v>135.06968072999999</v>
      </c>
      <c r="BK47" s="1402">
        <f t="shared" si="9" ref="BK47:BK57">SUM(C47:BJ47)</f>
        <v>1912.3142204799999</v>
      </c>
      <c r="BL47" s="16"/>
      <c r="BM47" s="2501"/>
      <c r="BN47" s="2501"/>
      <c r="BO47" s="16"/>
      <c r="BP47" s="16"/>
    </row>
    <row r="48" spans="1:68" ht="14.5">
      <c r="A48" s="386"/>
      <c r="B48" s="1403" t="s">
        <v>98</v>
      </c>
      <c r="C48" s="1404">
        <v>0</v>
      </c>
      <c r="D48" s="1405">
        <v>18.491359379999999</v>
      </c>
      <c r="E48" s="1406">
        <v>61.803444579999997</v>
      </c>
      <c r="F48" s="1407">
        <v>0</v>
      </c>
      <c r="G48" s="1408">
        <v>0</v>
      </c>
      <c r="H48" s="1409">
        <v>407.25494035000003</v>
      </c>
      <c r="I48" s="1410">
        <v>357.94122371999998</v>
      </c>
      <c r="J48" s="1411">
        <v>0</v>
      </c>
      <c r="K48" s="1412">
        <v>0</v>
      </c>
      <c r="L48" s="1413">
        <v>659.30356454000002</v>
      </c>
      <c r="M48" s="1414">
        <v>0</v>
      </c>
      <c r="N48" s="1415">
        <v>0</v>
      </c>
      <c r="O48" s="1416">
        <v>0</v>
      </c>
      <c r="P48" s="1417">
        <v>0</v>
      </c>
      <c r="Q48" s="1418">
        <v>0</v>
      </c>
      <c r="R48" s="1419">
        <v>178.30369927999999</v>
      </c>
      <c r="S48" s="1420">
        <v>24.435701550000001</v>
      </c>
      <c r="T48" s="1421">
        <v>0</v>
      </c>
      <c r="U48" s="1422">
        <v>0</v>
      </c>
      <c r="V48" s="1423">
        <v>77.399703900000006</v>
      </c>
      <c r="W48" s="1424">
        <v>0</v>
      </c>
      <c r="X48" s="1425">
        <v>0</v>
      </c>
      <c r="Y48" s="1426">
        <v>0</v>
      </c>
      <c r="Z48" s="1427">
        <v>0</v>
      </c>
      <c r="AA48" s="1428">
        <v>0</v>
      </c>
      <c r="AB48" s="1429">
        <v>389.88667427000001</v>
      </c>
      <c r="AC48" s="1430">
        <v>24.749060459999999</v>
      </c>
      <c r="AD48" s="1431">
        <v>0</v>
      </c>
      <c r="AE48" s="1432">
        <v>0</v>
      </c>
      <c r="AF48" s="1433">
        <v>86.705626460000005</v>
      </c>
      <c r="AG48" s="1434">
        <v>0</v>
      </c>
      <c r="AH48" s="1435">
        <v>0</v>
      </c>
      <c r="AI48" s="1436">
        <v>0</v>
      </c>
      <c r="AJ48" s="1437">
        <v>0</v>
      </c>
      <c r="AK48" s="1438">
        <v>0</v>
      </c>
      <c r="AL48" s="1439">
        <v>359.46286146</v>
      </c>
      <c r="AM48" s="1440">
        <v>4.7551581799999996</v>
      </c>
      <c r="AN48" s="1441">
        <v>0</v>
      </c>
      <c r="AO48" s="1442">
        <v>0</v>
      </c>
      <c r="AP48" s="1443">
        <v>51.615747110000001</v>
      </c>
      <c r="AQ48" s="1444">
        <v>0</v>
      </c>
      <c r="AR48" s="1445">
        <v>0</v>
      </c>
      <c r="AS48" s="1446">
        <v>0.025610089999999999</v>
      </c>
      <c r="AT48" s="1447">
        <v>0</v>
      </c>
      <c r="AU48" s="1448">
        <v>0</v>
      </c>
      <c r="AV48" s="1449">
        <v>4290.5861431200001</v>
      </c>
      <c r="AW48" s="1450">
        <v>464.95779327999998</v>
      </c>
      <c r="AX48" s="1451">
        <v>0.074653230000000001</v>
      </c>
      <c r="AY48" s="1452">
        <v>0</v>
      </c>
      <c r="AZ48" s="1453">
        <v>3856.6212577299998</v>
      </c>
      <c r="BA48" s="1454">
        <v>0</v>
      </c>
      <c r="BB48" s="1455">
        <v>0</v>
      </c>
      <c r="BC48" s="1456">
        <v>0</v>
      </c>
      <c r="BD48" s="1457">
        <v>0</v>
      </c>
      <c r="BE48" s="1458">
        <v>0</v>
      </c>
      <c r="BF48" s="1459">
        <v>1446.52500637</v>
      </c>
      <c r="BG48" s="1460">
        <v>97.215205139999995</v>
      </c>
      <c r="BH48" s="1461">
        <v>0.019895199999999998</v>
      </c>
      <c r="BI48" s="1462">
        <v>0</v>
      </c>
      <c r="BJ48" s="1463">
        <v>602.65049859999999</v>
      </c>
      <c r="BK48" s="1464">
        <f t="shared" si="9"/>
        <v>13460.784828</v>
      </c>
      <c r="BL48" s="16"/>
      <c r="BM48" s="2501"/>
      <c r="BN48" s="2501"/>
      <c r="BO48" s="16"/>
      <c r="BP48" s="16"/>
    </row>
    <row r="49" spans="1:68" ht="14.5">
      <c r="A49" s="386"/>
      <c r="B49" s="1465" t="s">
        <v>99</v>
      </c>
      <c r="C49" s="1466">
        <v>0</v>
      </c>
      <c r="D49" s="1467">
        <v>3.75107605</v>
      </c>
      <c r="E49" s="1468">
        <v>0</v>
      </c>
      <c r="F49" s="1469">
        <v>0</v>
      </c>
      <c r="G49" s="1470">
        <v>0</v>
      </c>
      <c r="H49" s="1471">
        <v>63.75489528</v>
      </c>
      <c r="I49" s="1472">
        <v>25.163220259999999</v>
      </c>
      <c r="J49" s="1473">
        <v>0</v>
      </c>
      <c r="K49" s="1474">
        <v>0</v>
      </c>
      <c r="L49" s="1475">
        <v>69.9917643</v>
      </c>
      <c r="M49" s="1476">
        <v>0</v>
      </c>
      <c r="N49" s="1477">
        <v>0</v>
      </c>
      <c r="O49" s="1478">
        <v>0</v>
      </c>
      <c r="P49" s="1479">
        <v>0</v>
      </c>
      <c r="Q49" s="1480">
        <v>0</v>
      </c>
      <c r="R49" s="1481">
        <v>37.704365940000002</v>
      </c>
      <c r="S49" s="1482">
        <v>0.68309006000000005</v>
      </c>
      <c r="T49" s="1483">
        <v>0</v>
      </c>
      <c r="U49" s="1484">
        <v>0</v>
      </c>
      <c r="V49" s="1485">
        <v>15.89129466</v>
      </c>
      <c r="W49" s="1486">
        <v>0</v>
      </c>
      <c r="X49" s="1487">
        <v>0</v>
      </c>
      <c r="Y49" s="1488">
        <v>0</v>
      </c>
      <c r="Z49" s="1489">
        <v>0</v>
      </c>
      <c r="AA49" s="1490">
        <v>0</v>
      </c>
      <c r="AB49" s="1491">
        <v>20.949675150000001</v>
      </c>
      <c r="AC49" s="1492">
        <v>4.1249606400000003</v>
      </c>
      <c r="AD49" s="1493">
        <v>0</v>
      </c>
      <c r="AE49" s="1494">
        <v>0</v>
      </c>
      <c r="AF49" s="1495">
        <v>31.196279180000001</v>
      </c>
      <c r="AG49" s="1496">
        <v>0</v>
      </c>
      <c r="AH49" s="1497">
        <v>0</v>
      </c>
      <c r="AI49" s="1498">
        <v>0</v>
      </c>
      <c r="AJ49" s="1499">
        <v>0</v>
      </c>
      <c r="AK49" s="1500">
        <v>0</v>
      </c>
      <c r="AL49" s="1501">
        <v>25.930518169999999</v>
      </c>
      <c r="AM49" s="1502">
        <v>0.11647718999999999</v>
      </c>
      <c r="AN49" s="1503">
        <v>0</v>
      </c>
      <c r="AO49" s="1504">
        <v>0</v>
      </c>
      <c r="AP49" s="1505">
        <v>17.683890999999999</v>
      </c>
      <c r="AQ49" s="1506">
        <v>0</v>
      </c>
      <c r="AR49" s="1507">
        <v>0</v>
      </c>
      <c r="AS49" s="1508">
        <v>0</v>
      </c>
      <c r="AT49" s="1509">
        <v>0</v>
      </c>
      <c r="AU49" s="1510">
        <v>0</v>
      </c>
      <c r="AV49" s="1511">
        <v>750.79089037999995</v>
      </c>
      <c r="AW49" s="1512">
        <v>120.25411865</v>
      </c>
      <c r="AX49" s="1513">
        <v>0</v>
      </c>
      <c r="AY49" s="1514">
        <v>0</v>
      </c>
      <c r="AZ49" s="1515">
        <v>1075.8575103999999</v>
      </c>
      <c r="BA49" s="1516">
        <v>0</v>
      </c>
      <c r="BB49" s="1517">
        <v>0</v>
      </c>
      <c r="BC49" s="1518">
        <v>0</v>
      </c>
      <c r="BD49" s="1519">
        <v>0</v>
      </c>
      <c r="BE49" s="1520">
        <v>0</v>
      </c>
      <c r="BF49" s="1521">
        <v>289.06747815</v>
      </c>
      <c r="BG49" s="1522">
        <v>26.890995650000001</v>
      </c>
      <c r="BH49" s="1523">
        <v>0</v>
      </c>
      <c r="BI49" s="1524">
        <v>0</v>
      </c>
      <c r="BJ49" s="1525">
        <v>135.72887994999999</v>
      </c>
      <c r="BK49" s="1526">
        <f t="shared" si="9"/>
        <v>2715.5313810600005</v>
      </c>
      <c r="BL49" s="16"/>
      <c r="BM49" s="2501"/>
      <c r="BN49" s="2501"/>
      <c r="BO49" s="16"/>
      <c r="BP49" s="16"/>
    </row>
    <row r="50" spans="1:68" ht="14.5">
      <c r="A50" s="386"/>
      <c r="B50" s="1527" t="s">
        <v>100</v>
      </c>
      <c r="C50" s="1528">
        <v>0</v>
      </c>
      <c r="D50" s="1529">
        <v>2.4804973800000001</v>
      </c>
      <c r="E50" s="1530">
        <v>0</v>
      </c>
      <c r="F50" s="1531">
        <v>0</v>
      </c>
      <c r="G50" s="1532">
        <v>0</v>
      </c>
      <c r="H50" s="1533">
        <v>70.879209309999993</v>
      </c>
      <c r="I50" s="1534">
        <v>5.5214671600000003</v>
      </c>
      <c r="J50" s="1535">
        <v>0</v>
      </c>
      <c r="K50" s="1536">
        <v>0</v>
      </c>
      <c r="L50" s="1537">
        <v>56.302149900000003</v>
      </c>
      <c r="M50" s="1538">
        <v>0</v>
      </c>
      <c r="N50" s="1539">
        <v>0</v>
      </c>
      <c r="O50" s="1540">
        <v>0</v>
      </c>
      <c r="P50" s="1541">
        <v>0</v>
      </c>
      <c r="Q50" s="1542">
        <v>0</v>
      </c>
      <c r="R50" s="1543">
        <v>54.355055100000001</v>
      </c>
      <c r="S50" s="1544">
        <v>0.64457350000000002</v>
      </c>
      <c r="T50" s="1545">
        <v>0</v>
      </c>
      <c r="U50" s="1546">
        <v>0</v>
      </c>
      <c r="V50" s="1547">
        <v>11.139915419999999</v>
      </c>
      <c r="W50" s="1548">
        <v>0</v>
      </c>
      <c r="X50" s="1549">
        <v>0</v>
      </c>
      <c r="Y50" s="1550">
        <v>0</v>
      </c>
      <c r="Z50" s="1551">
        <v>0</v>
      </c>
      <c r="AA50" s="1552">
        <v>0</v>
      </c>
      <c r="AB50" s="1553">
        <v>53.332524499999998</v>
      </c>
      <c r="AC50" s="1554">
        <v>1.5910938800000001</v>
      </c>
      <c r="AD50" s="1555">
        <v>0</v>
      </c>
      <c r="AE50" s="1556">
        <v>0</v>
      </c>
      <c r="AF50" s="1557">
        <v>12.35242146</v>
      </c>
      <c r="AG50" s="1558">
        <v>0</v>
      </c>
      <c r="AH50" s="1559">
        <v>0</v>
      </c>
      <c r="AI50" s="1560">
        <v>0</v>
      </c>
      <c r="AJ50" s="1561">
        <v>0</v>
      </c>
      <c r="AK50" s="1562">
        <v>0</v>
      </c>
      <c r="AL50" s="1563">
        <v>28.599102259999999</v>
      </c>
      <c r="AM50" s="1564">
        <v>0.78312424000000003</v>
      </c>
      <c r="AN50" s="1565">
        <v>0</v>
      </c>
      <c r="AO50" s="1566">
        <v>0</v>
      </c>
      <c r="AP50" s="1567">
        <v>8.4986824900000002</v>
      </c>
      <c r="AQ50" s="1568">
        <v>0</v>
      </c>
      <c r="AR50" s="1569">
        <v>0</v>
      </c>
      <c r="AS50" s="1570">
        <v>0</v>
      </c>
      <c r="AT50" s="1571">
        <v>0</v>
      </c>
      <c r="AU50" s="1572">
        <v>0</v>
      </c>
      <c r="AV50" s="1573">
        <v>183.28054351</v>
      </c>
      <c r="AW50" s="1574">
        <v>67.487974890000004</v>
      </c>
      <c r="AX50" s="1575">
        <v>0</v>
      </c>
      <c r="AY50" s="1576">
        <v>0</v>
      </c>
      <c r="AZ50" s="1577">
        <v>233.42673775</v>
      </c>
      <c r="BA50" s="1578">
        <v>0</v>
      </c>
      <c r="BB50" s="1579">
        <v>0</v>
      </c>
      <c r="BC50" s="1580">
        <v>0</v>
      </c>
      <c r="BD50" s="1581">
        <v>0</v>
      </c>
      <c r="BE50" s="1582">
        <v>0</v>
      </c>
      <c r="BF50" s="1583">
        <v>67.153369359999999</v>
      </c>
      <c r="BG50" s="1584">
        <v>15.405063090000001</v>
      </c>
      <c r="BH50" s="1585">
        <v>0</v>
      </c>
      <c r="BI50" s="1586">
        <v>0</v>
      </c>
      <c r="BJ50" s="1587">
        <v>51.322495250000003</v>
      </c>
      <c r="BK50" s="1588">
        <f t="shared" si="9"/>
        <v>924.55600045000017</v>
      </c>
      <c r="BL50" s="16"/>
      <c r="BM50" s="2501"/>
      <c r="BN50" s="2501"/>
      <c r="BO50" s="16"/>
      <c r="BP50" s="16"/>
    </row>
    <row r="51" spans="1:68" ht="14.5">
      <c r="A51" s="386"/>
      <c r="B51" s="1589" t="s">
        <v>101</v>
      </c>
      <c r="C51" s="1590">
        <v>0</v>
      </c>
      <c r="D51" s="1591">
        <v>34.406784289999997</v>
      </c>
      <c r="E51" s="1592">
        <v>40.171318900000003</v>
      </c>
      <c r="F51" s="1593">
        <v>0</v>
      </c>
      <c r="G51" s="1594">
        <v>0</v>
      </c>
      <c r="H51" s="1595">
        <v>2491.6110104700001</v>
      </c>
      <c r="I51" s="1596">
        <v>457.91284187000002</v>
      </c>
      <c r="J51" s="1597">
        <v>0.90709857999999999</v>
      </c>
      <c r="K51" s="1598">
        <v>0</v>
      </c>
      <c r="L51" s="1599">
        <v>1582.7461711000001</v>
      </c>
      <c r="M51" s="1600">
        <v>0</v>
      </c>
      <c r="N51" s="1601">
        <v>0</v>
      </c>
      <c r="O51" s="1602">
        <v>0</v>
      </c>
      <c r="P51" s="1603">
        <v>0</v>
      </c>
      <c r="Q51" s="1604">
        <v>0</v>
      </c>
      <c r="R51" s="1605">
        <v>1016.52623951</v>
      </c>
      <c r="S51" s="1606">
        <v>45.388608980000001</v>
      </c>
      <c r="T51" s="1607">
        <v>0</v>
      </c>
      <c r="U51" s="1608">
        <v>0</v>
      </c>
      <c r="V51" s="1609">
        <v>255.54784004000001</v>
      </c>
      <c r="W51" s="1610">
        <v>0</v>
      </c>
      <c r="X51" s="1611">
        <v>0</v>
      </c>
      <c r="Y51" s="1612">
        <v>0</v>
      </c>
      <c r="Z51" s="1613">
        <v>0</v>
      </c>
      <c r="AA51" s="1614">
        <v>0</v>
      </c>
      <c r="AB51" s="1615">
        <v>784.87537737000002</v>
      </c>
      <c r="AC51" s="1616">
        <v>18.215825420000002</v>
      </c>
      <c r="AD51" s="1617">
        <v>0</v>
      </c>
      <c r="AE51" s="1618">
        <v>0</v>
      </c>
      <c r="AF51" s="1619">
        <v>177.12931449999999</v>
      </c>
      <c r="AG51" s="1620">
        <v>0</v>
      </c>
      <c r="AH51" s="1621">
        <v>0</v>
      </c>
      <c r="AI51" s="1622">
        <v>0</v>
      </c>
      <c r="AJ51" s="1623">
        <v>0</v>
      </c>
      <c r="AK51" s="1624">
        <v>0</v>
      </c>
      <c r="AL51" s="1625">
        <v>893.76356148000002</v>
      </c>
      <c r="AM51" s="1626">
        <v>7.8863250599999999</v>
      </c>
      <c r="AN51" s="1627">
        <v>0</v>
      </c>
      <c r="AO51" s="1628">
        <v>0</v>
      </c>
      <c r="AP51" s="1629">
        <v>122.16825751</v>
      </c>
      <c r="AQ51" s="1630">
        <v>0</v>
      </c>
      <c r="AR51" s="1631">
        <v>0</v>
      </c>
      <c r="AS51" s="1632">
        <v>0</v>
      </c>
      <c r="AT51" s="1633">
        <v>0</v>
      </c>
      <c r="AU51" s="1634">
        <v>0</v>
      </c>
      <c r="AV51" s="1635">
        <v>7913.0001538500001</v>
      </c>
      <c r="AW51" s="1636">
        <v>719.92375786000002</v>
      </c>
      <c r="AX51" s="1637">
        <v>0</v>
      </c>
      <c r="AY51" s="1638">
        <v>0</v>
      </c>
      <c r="AZ51" s="1639">
        <v>5690.1520714400003</v>
      </c>
      <c r="BA51" s="1640">
        <v>0</v>
      </c>
      <c r="BB51" s="1641">
        <v>0</v>
      </c>
      <c r="BC51" s="1642">
        <v>0</v>
      </c>
      <c r="BD51" s="1643">
        <v>0</v>
      </c>
      <c r="BE51" s="1644">
        <v>0</v>
      </c>
      <c r="BF51" s="1645">
        <v>2664.2368789900002</v>
      </c>
      <c r="BG51" s="1646">
        <v>147.67483411000001</v>
      </c>
      <c r="BH51" s="1647">
        <v>0</v>
      </c>
      <c r="BI51" s="1648">
        <v>0</v>
      </c>
      <c r="BJ51" s="1649">
        <v>794.74864572000001</v>
      </c>
      <c r="BK51" s="1650">
        <f t="shared" si="9"/>
        <v>25858.992917049996</v>
      </c>
      <c r="BL51" s="16"/>
      <c r="BM51" s="2501"/>
      <c r="BN51" s="2501"/>
      <c r="BO51" s="16"/>
      <c r="BP51" s="16"/>
    </row>
    <row r="52" spans="1:68" ht="14.5">
      <c r="A52" s="386"/>
      <c r="B52" s="1651" t="s">
        <v>102</v>
      </c>
      <c r="C52" s="1652">
        <v>0</v>
      </c>
      <c r="D52" s="1653">
        <v>20.39028716</v>
      </c>
      <c r="E52" s="1654">
        <v>32.775812559999999</v>
      </c>
      <c r="F52" s="1655">
        <v>0</v>
      </c>
      <c r="G52" s="1656">
        <v>0</v>
      </c>
      <c r="H52" s="1657">
        <v>2621.7118619399998</v>
      </c>
      <c r="I52" s="1658">
        <v>764.54270368000005</v>
      </c>
      <c r="J52" s="1659">
        <v>1.01712643</v>
      </c>
      <c r="K52" s="1660">
        <v>0</v>
      </c>
      <c r="L52" s="1661">
        <v>1453.09190618</v>
      </c>
      <c r="M52" s="1662">
        <v>0</v>
      </c>
      <c r="N52" s="1663">
        <v>0</v>
      </c>
      <c r="O52" s="1664">
        <v>0</v>
      </c>
      <c r="P52" s="1665">
        <v>0</v>
      </c>
      <c r="Q52" s="1666">
        <v>0</v>
      </c>
      <c r="R52" s="1667">
        <v>1628.6558601500001</v>
      </c>
      <c r="S52" s="1668">
        <v>40.184385550000002</v>
      </c>
      <c r="T52" s="1669">
        <v>0</v>
      </c>
      <c r="U52" s="1670">
        <v>0</v>
      </c>
      <c r="V52" s="1671">
        <v>226.55029241</v>
      </c>
      <c r="W52" s="1672">
        <v>0</v>
      </c>
      <c r="X52" s="1673">
        <v>0</v>
      </c>
      <c r="Y52" s="1674">
        <v>0</v>
      </c>
      <c r="Z52" s="1675">
        <v>0</v>
      </c>
      <c r="AA52" s="1676">
        <v>0</v>
      </c>
      <c r="AB52" s="1677">
        <v>114.72168825999999</v>
      </c>
      <c r="AC52" s="1678">
        <v>5.5834109400000003</v>
      </c>
      <c r="AD52" s="1679">
        <v>0</v>
      </c>
      <c r="AE52" s="1680">
        <v>0</v>
      </c>
      <c r="AF52" s="1681">
        <v>58.277932159999999</v>
      </c>
      <c r="AG52" s="1682">
        <v>0</v>
      </c>
      <c r="AH52" s="1683">
        <v>0</v>
      </c>
      <c r="AI52" s="1684">
        <v>0</v>
      </c>
      <c r="AJ52" s="1685">
        <v>0</v>
      </c>
      <c r="AK52" s="1686">
        <v>0</v>
      </c>
      <c r="AL52" s="1687">
        <v>124.0914447</v>
      </c>
      <c r="AM52" s="1688">
        <v>2.5016113299999998</v>
      </c>
      <c r="AN52" s="1689">
        <v>0</v>
      </c>
      <c r="AO52" s="1690">
        <v>0</v>
      </c>
      <c r="AP52" s="1691">
        <v>37.656290460000001</v>
      </c>
      <c r="AQ52" s="1692">
        <v>0</v>
      </c>
      <c r="AR52" s="1693">
        <v>0</v>
      </c>
      <c r="AS52" s="1694">
        <v>0</v>
      </c>
      <c r="AT52" s="1695">
        <v>0</v>
      </c>
      <c r="AU52" s="1696">
        <v>0</v>
      </c>
      <c r="AV52" s="1697">
        <v>3790.4799443500001</v>
      </c>
      <c r="AW52" s="1698">
        <v>538.03868127999999</v>
      </c>
      <c r="AX52" s="1699">
        <v>0.00067546999999999996</v>
      </c>
      <c r="AY52" s="1700">
        <v>0</v>
      </c>
      <c r="AZ52" s="1701">
        <v>3416.4937982299998</v>
      </c>
      <c r="BA52" s="1702">
        <v>0</v>
      </c>
      <c r="BB52" s="1703">
        <v>0</v>
      </c>
      <c r="BC52" s="1704">
        <v>0</v>
      </c>
      <c r="BD52" s="1705">
        <v>0</v>
      </c>
      <c r="BE52" s="1706">
        <v>0</v>
      </c>
      <c r="BF52" s="1707">
        <v>1131.31824274</v>
      </c>
      <c r="BG52" s="1708">
        <v>83.505409209999996</v>
      </c>
      <c r="BH52" s="1709">
        <v>0</v>
      </c>
      <c r="BI52" s="1710">
        <v>0</v>
      </c>
      <c r="BJ52" s="1711">
        <v>411.44528198</v>
      </c>
      <c r="BK52" s="1712">
        <f t="shared" si="9"/>
        <v>16503.03464717</v>
      </c>
      <c r="BL52" s="16"/>
      <c r="BM52" s="2501"/>
      <c r="BN52" s="2501"/>
      <c r="BO52" s="16"/>
      <c r="BP52" s="16"/>
    </row>
    <row r="53" spans="1:68" ht="14.5">
      <c r="A53" s="386"/>
      <c r="B53" s="1713" t="s">
        <v>103</v>
      </c>
      <c r="C53" s="1714">
        <v>0</v>
      </c>
      <c r="D53" s="1715">
        <v>2.29569147</v>
      </c>
      <c r="E53" s="1716">
        <v>253.94859288999999</v>
      </c>
      <c r="F53" s="1717">
        <v>0</v>
      </c>
      <c r="G53" s="1718">
        <v>0</v>
      </c>
      <c r="H53" s="1719">
        <v>28.578592</v>
      </c>
      <c r="I53" s="1720">
        <v>19.965876999999999</v>
      </c>
      <c r="J53" s="1721">
        <v>11.17403251</v>
      </c>
      <c r="K53" s="1722">
        <v>0</v>
      </c>
      <c r="L53" s="1723">
        <v>47.012007590000003</v>
      </c>
      <c r="M53" s="1724">
        <v>0</v>
      </c>
      <c r="N53" s="1725">
        <v>0</v>
      </c>
      <c r="O53" s="1726">
        <v>0</v>
      </c>
      <c r="P53" s="1727">
        <v>0</v>
      </c>
      <c r="Q53" s="1728">
        <v>0</v>
      </c>
      <c r="R53" s="1729">
        <v>29.483683639999999</v>
      </c>
      <c r="S53" s="1730">
        <v>3.2856696699999999</v>
      </c>
      <c r="T53" s="1731">
        <v>1.2698064499999999</v>
      </c>
      <c r="U53" s="1732">
        <v>0</v>
      </c>
      <c r="V53" s="1733">
        <v>12.3482466</v>
      </c>
      <c r="W53" s="1734">
        <v>0</v>
      </c>
      <c r="X53" s="1735">
        <v>0</v>
      </c>
      <c r="Y53" s="1736">
        <v>0</v>
      </c>
      <c r="Z53" s="1737">
        <v>0</v>
      </c>
      <c r="AA53" s="1738">
        <v>0</v>
      </c>
      <c r="AB53" s="1739">
        <v>41.947323169999997</v>
      </c>
      <c r="AC53" s="1740">
        <v>50.327582929999998</v>
      </c>
      <c r="AD53" s="1741">
        <v>0</v>
      </c>
      <c r="AE53" s="1742">
        <v>0</v>
      </c>
      <c r="AF53" s="1743">
        <v>129.84554972000001</v>
      </c>
      <c r="AG53" s="1744">
        <v>0</v>
      </c>
      <c r="AH53" s="1745">
        <v>0</v>
      </c>
      <c r="AI53" s="1746">
        <v>0</v>
      </c>
      <c r="AJ53" s="1747">
        <v>0</v>
      </c>
      <c r="AK53" s="1748">
        <v>0</v>
      </c>
      <c r="AL53" s="1749">
        <v>75.163998789999994</v>
      </c>
      <c r="AM53" s="1750">
        <v>5.0692563799999997</v>
      </c>
      <c r="AN53" s="1751">
        <v>4.9833637399999997</v>
      </c>
      <c r="AO53" s="1752">
        <v>0</v>
      </c>
      <c r="AP53" s="1753">
        <v>124.74269301</v>
      </c>
      <c r="AQ53" s="1754">
        <v>0</v>
      </c>
      <c r="AR53" s="1755">
        <v>0</v>
      </c>
      <c r="AS53" s="1756">
        <v>0</v>
      </c>
      <c r="AT53" s="1757">
        <v>0</v>
      </c>
      <c r="AU53" s="1758">
        <v>0</v>
      </c>
      <c r="AV53" s="1759">
        <v>164.38589553</v>
      </c>
      <c r="AW53" s="1760">
        <v>42.059215799999997</v>
      </c>
      <c r="AX53" s="1761">
        <v>0</v>
      </c>
      <c r="AY53" s="1762">
        <v>0</v>
      </c>
      <c r="AZ53" s="1763">
        <v>339.07637682000001</v>
      </c>
      <c r="BA53" s="1764">
        <v>0</v>
      </c>
      <c r="BB53" s="1765">
        <v>0</v>
      </c>
      <c r="BC53" s="1766">
        <v>0</v>
      </c>
      <c r="BD53" s="1767">
        <v>0</v>
      </c>
      <c r="BE53" s="1768">
        <v>0</v>
      </c>
      <c r="BF53" s="1769">
        <v>114.54797517999999</v>
      </c>
      <c r="BG53" s="1770">
        <v>29.06205053</v>
      </c>
      <c r="BH53" s="1771">
        <v>0</v>
      </c>
      <c r="BI53" s="1772">
        <v>0</v>
      </c>
      <c r="BJ53" s="1773">
        <v>127.37366815999999</v>
      </c>
      <c r="BK53" s="1774">
        <f t="shared" si="9"/>
        <v>1657.9471495800001</v>
      </c>
      <c r="BL53" s="16"/>
      <c r="BM53" s="2501"/>
      <c r="BN53" s="2501"/>
      <c r="BO53" s="16"/>
      <c r="BP53" s="16"/>
    </row>
    <row r="54" spans="1:68" ht="14.5">
      <c r="A54" s="386"/>
      <c r="B54" s="1775" t="s">
        <v>104</v>
      </c>
      <c r="C54" s="1776">
        <v>0</v>
      </c>
      <c r="D54" s="1777">
        <v>3.91195074</v>
      </c>
      <c r="E54" s="1778">
        <v>0</v>
      </c>
      <c r="F54" s="1779">
        <v>0</v>
      </c>
      <c r="G54" s="1780">
        <v>0</v>
      </c>
      <c r="H54" s="1781">
        <v>89.498202359999993</v>
      </c>
      <c r="I54" s="1782">
        <v>7.1162039699999999</v>
      </c>
      <c r="J54" s="1783">
        <v>0</v>
      </c>
      <c r="K54" s="1784">
        <v>0</v>
      </c>
      <c r="L54" s="1785">
        <v>74.352110010000004</v>
      </c>
      <c r="M54" s="1786">
        <v>0</v>
      </c>
      <c r="N54" s="1787">
        <v>0</v>
      </c>
      <c r="O54" s="1788">
        <v>0</v>
      </c>
      <c r="P54" s="1789">
        <v>0</v>
      </c>
      <c r="Q54" s="1790">
        <v>0</v>
      </c>
      <c r="R54" s="1791">
        <v>76.863653799999994</v>
      </c>
      <c r="S54" s="1792">
        <v>1.3619346000000001</v>
      </c>
      <c r="T54" s="1793">
        <v>0</v>
      </c>
      <c r="U54" s="1794">
        <v>0</v>
      </c>
      <c r="V54" s="1795">
        <v>33.979636319999997</v>
      </c>
      <c r="W54" s="1796">
        <v>0</v>
      </c>
      <c r="X54" s="1797">
        <v>0</v>
      </c>
      <c r="Y54" s="1798">
        <v>0</v>
      </c>
      <c r="Z54" s="1799">
        <v>0</v>
      </c>
      <c r="AA54" s="1800">
        <v>0</v>
      </c>
      <c r="AB54" s="1801">
        <v>43.72825933</v>
      </c>
      <c r="AC54" s="1802">
        <v>11.294918150000001</v>
      </c>
      <c r="AD54" s="1803">
        <v>0</v>
      </c>
      <c r="AE54" s="1804">
        <v>0</v>
      </c>
      <c r="AF54" s="1805">
        <v>65.493008180000004</v>
      </c>
      <c r="AG54" s="1806">
        <v>0</v>
      </c>
      <c r="AH54" s="1807">
        <v>0</v>
      </c>
      <c r="AI54" s="1808">
        <v>0</v>
      </c>
      <c r="AJ54" s="1809">
        <v>0</v>
      </c>
      <c r="AK54" s="1810">
        <v>0</v>
      </c>
      <c r="AL54" s="1811">
        <v>62.655972329999997</v>
      </c>
      <c r="AM54" s="1812">
        <v>3.9042585500000002</v>
      </c>
      <c r="AN54" s="1813">
        <v>0</v>
      </c>
      <c r="AO54" s="1814">
        <v>0</v>
      </c>
      <c r="AP54" s="1815">
        <v>44.881681039999997</v>
      </c>
      <c r="AQ54" s="1816">
        <v>0</v>
      </c>
      <c r="AR54" s="1817">
        <v>0</v>
      </c>
      <c r="AS54" s="1818">
        <v>0</v>
      </c>
      <c r="AT54" s="1819">
        <v>0</v>
      </c>
      <c r="AU54" s="1820">
        <v>0</v>
      </c>
      <c r="AV54" s="1821">
        <v>911.65681896000001</v>
      </c>
      <c r="AW54" s="1822">
        <v>102.61281261000001</v>
      </c>
      <c r="AX54" s="1823">
        <v>0</v>
      </c>
      <c r="AY54" s="1824">
        <v>0</v>
      </c>
      <c r="AZ54" s="1825">
        <v>901.50738219000004</v>
      </c>
      <c r="BA54" s="1826">
        <v>0</v>
      </c>
      <c r="BB54" s="1827">
        <v>0</v>
      </c>
      <c r="BC54" s="1828">
        <v>0</v>
      </c>
      <c r="BD54" s="1829">
        <v>0</v>
      </c>
      <c r="BE54" s="1830">
        <v>0</v>
      </c>
      <c r="BF54" s="1831">
        <v>490.14186407</v>
      </c>
      <c r="BG54" s="1832">
        <v>21.499258210000001</v>
      </c>
      <c r="BH54" s="1833">
        <v>0</v>
      </c>
      <c r="BI54" s="1834">
        <v>0</v>
      </c>
      <c r="BJ54" s="1835">
        <v>194.13568470999999</v>
      </c>
      <c r="BK54" s="1836">
        <f t="shared" si="9"/>
        <v>3140.5956101300003</v>
      </c>
      <c r="BL54" s="16"/>
      <c r="BM54" s="2501"/>
      <c r="BN54" s="2501"/>
      <c r="BO54" s="16"/>
      <c r="BP54" s="16"/>
    </row>
    <row r="55" spans="1:68" ht="14.5">
      <c r="A55" s="386"/>
      <c r="B55" s="1837" t="s">
        <v>105</v>
      </c>
      <c r="C55" s="1838">
        <v>0</v>
      </c>
      <c r="D55" s="1839">
        <v>5.5284100599999997</v>
      </c>
      <c r="E55" s="1840">
        <v>175.08544369000001</v>
      </c>
      <c r="F55" s="1841">
        <v>0</v>
      </c>
      <c r="G55" s="1842">
        <v>0</v>
      </c>
      <c r="H55" s="1843">
        <v>64.282934539999999</v>
      </c>
      <c r="I55" s="1844">
        <v>36.158804150000002</v>
      </c>
      <c r="J55" s="1845">
        <v>0</v>
      </c>
      <c r="K55" s="1846">
        <v>0</v>
      </c>
      <c r="L55" s="1847">
        <v>68.374160239999995</v>
      </c>
      <c r="M55" s="1848">
        <v>0</v>
      </c>
      <c r="N55" s="1849">
        <v>0</v>
      </c>
      <c r="O55" s="1850">
        <v>0</v>
      </c>
      <c r="P55" s="1851">
        <v>0</v>
      </c>
      <c r="Q55" s="1852">
        <v>0</v>
      </c>
      <c r="R55" s="1853">
        <v>51.264981659999997</v>
      </c>
      <c r="S55" s="1854">
        <v>4.8131920900000003</v>
      </c>
      <c r="T55" s="1855">
        <v>0</v>
      </c>
      <c r="U55" s="1856">
        <v>0</v>
      </c>
      <c r="V55" s="1857">
        <v>25.641193730000001</v>
      </c>
      <c r="W55" s="1858">
        <v>0</v>
      </c>
      <c r="X55" s="1859">
        <v>0</v>
      </c>
      <c r="Y55" s="1860">
        <v>0</v>
      </c>
      <c r="Z55" s="1861">
        <v>0</v>
      </c>
      <c r="AA55" s="1862">
        <v>0</v>
      </c>
      <c r="AB55" s="1863">
        <v>74.045581389999995</v>
      </c>
      <c r="AC55" s="1864">
        <v>53.695953160000002</v>
      </c>
      <c r="AD55" s="1865">
        <v>0</v>
      </c>
      <c r="AE55" s="1866">
        <v>0</v>
      </c>
      <c r="AF55" s="1867">
        <v>154.22491979</v>
      </c>
      <c r="AG55" s="1868">
        <v>0</v>
      </c>
      <c r="AH55" s="1869">
        <v>0</v>
      </c>
      <c r="AI55" s="1870">
        <v>0</v>
      </c>
      <c r="AJ55" s="1871">
        <v>0</v>
      </c>
      <c r="AK55" s="1872">
        <v>0</v>
      </c>
      <c r="AL55" s="1873">
        <v>114.48079196</v>
      </c>
      <c r="AM55" s="1874">
        <v>10.69687605</v>
      </c>
      <c r="AN55" s="1875">
        <v>6.6038741500000002</v>
      </c>
      <c r="AO55" s="1876">
        <v>0</v>
      </c>
      <c r="AP55" s="1877">
        <v>167.97000023000001</v>
      </c>
      <c r="AQ55" s="1878">
        <v>0</v>
      </c>
      <c r="AR55" s="1879">
        <v>0</v>
      </c>
      <c r="AS55" s="1880">
        <v>0</v>
      </c>
      <c r="AT55" s="1881">
        <v>0</v>
      </c>
      <c r="AU55" s="1882">
        <v>0</v>
      </c>
      <c r="AV55" s="1883">
        <v>553.24545754999997</v>
      </c>
      <c r="AW55" s="1884">
        <v>434.38866216999998</v>
      </c>
      <c r="AX55" s="1885">
        <v>0</v>
      </c>
      <c r="AY55" s="1886">
        <v>0</v>
      </c>
      <c r="AZ55" s="1887">
        <v>1958.22817177</v>
      </c>
      <c r="BA55" s="1888">
        <v>0</v>
      </c>
      <c r="BB55" s="1889">
        <v>0</v>
      </c>
      <c r="BC55" s="1890">
        <v>0</v>
      </c>
      <c r="BD55" s="1891">
        <v>0</v>
      </c>
      <c r="BE55" s="1892">
        <v>0</v>
      </c>
      <c r="BF55" s="1893">
        <v>236.80563387000001</v>
      </c>
      <c r="BG55" s="1894">
        <v>38.91132331</v>
      </c>
      <c r="BH55" s="1895">
        <v>0</v>
      </c>
      <c r="BI55" s="1896">
        <v>0</v>
      </c>
      <c r="BJ55" s="1897">
        <v>323.03738566999999</v>
      </c>
      <c r="BK55" s="1898">
        <f t="shared" si="9"/>
        <v>4557.4837512299991</v>
      </c>
      <c r="BL55" s="16"/>
      <c r="BM55" s="2501"/>
      <c r="BN55" s="2501"/>
      <c r="BO55" s="16"/>
      <c r="BP55" s="16"/>
    </row>
    <row r="56" spans="1:68" ht="14.5">
      <c r="A56" s="386"/>
      <c r="B56" s="1899" t="s">
        <v>106</v>
      </c>
      <c r="C56" s="1900">
        <v>0</v>
      </c>
      <c r="D56" s="1901">
        <v>17.012878650000001</v>
      </c>
      <c r="E56" s="1902">
        <v>4.3947096800000001</v>
      </c>
      <c r="F56" s="1903">
        <v>0</v>
      </c>
      <c r="G56" s="1904">
        <v>0</v>
      </c>
      <c r="H56" s="1905">
        <v>1718.26352838</v>
      </c>
      <c r="I56" s="1906">
        <v>196.17471132</v>
      </c>
      <c r="J56" s="1907">
        <v>0</v>
      </c>
      <c r="K56" s="1908">
        <v>0</v>
      </c>
      <c r="L56" s="1909">
        <v>832.34202614000003</v>
      </c>
      <c r="M56" s="1910">
        <v>0</v>
      </c>
      <c r="N56" s="1911">
        <v>0</v>
      </c>
      <c r="O56" s="1912">
        <v>0</v>
      </c>
      <c r="P56" s="1913">
        <v>0</v>
      </c>
      <c r="Q56" s="1914">
        <v>0</v>
      </c>
      <c r="R56" s="1915">
        <v>1504.1906143000001</v>
      </c>
      <c r="S56" s="1916">
        <v>15.46202813</v>
      </c>
      <c r="T56" s="1917">
        <v>0</v>
      </c>
      <c r="U56" s="1918">
        <v>0</v>
      </c>
      <c r="V56" s="1919">
        <v>185.37062646000001</v>
      </c>
      <c r="W56" s="1920">
        <v>0</v>
      </c>
      <c r="X56" s="1921">
        <v>0</v>
      </c>
      <c r="Y56" s="1922">
        <v>0</v>
      </c>
      <c r="Z56" s="1923">
        <v>0</v>
      </c>
      <c r="AA56" s="1924">
        <v>0</v>
      </c>
      <c r="AB56" s="1925">
        <v>95.046893209999993</v>
      </c>
      <c r="AC56" s="1926">
        <v>4.3449968400000003</v>
      </c>
      <c r="AD56" s="1927">
        <v>0</v>
      </c>
      <c r="AE56" s="1928">
        <v>0</v>
      </c>
      <c r="AF56" s="1929">
        <v>48.666997000000002</v>
      </c>
      <c r="AG56" s="1930">
        <v>0</v>
      </c>
      <c r="AH56" s="1931">
        <v>0</v>
      </c>
      <c r="AI56" s="1932">
        <v>0</v>
      </c>
      <c r="AJ56" s="1933">
        <v>0</v>
      </c>
      <c r="AK56" s="1934">
        <v>0</v>
      </c>
      <c r="AL56" s="1935">
        <v>142.43122754000001</v>
      </c>
      <c r="AM56" s="1936">
        <v>1.05279981</v>
      </c>
      <c r="AN56" s="1937">
        <v>0</v>
      </c>
      <c r="AO56" s="1938">
        <v>0</v>
      </c>
      <c r="AP56" s="1939">
        <v>38.727014850000003</v>
      </c>
      <c r="AQ56" s="1940">
        <v>0</v>
      </c>
      <c r="AR56" s="1941">
        <v>0</v>
      </c>
      <c r="AS56" s="1942">
        <v>0</v>
      </c>
      <c r="AT56" s="1943">
        <v>0</v>
      </c>
      <c r="AU56" s="1944">
        <v>0</v>
      </c>
      <c r="AV56" s="1945">
        <v>3383.8142142299998</v>
      </c>
      <c r="AW56" s="1946">
        <v>329.76660844999998</v>
      </c>
      <c r="AX56" s="1947">
        <v>0</v>
      </c>
      <c r="AY56" s="1948">
        <v>0</v>
      </c>
      <c r="AZ56" s="1949">
        <v>2497.2356410100001</v>
      </c>
      <c r="BA56" s="1950">
        <v>0</v>
      </c>
      <c r="BB56" s="1951">
        <v>0</v>
      </c>
      <c r="BC56" s="1952">
        <v>0</v>
      </c>
      <c r="BD56" s="1953">
        <v>0</v>
      </c>
      <c r="BE56" s="1954">
        <v>0</v>
      </c>
      <c r="BF56" s="1955">
        <v>1610.6164109900001</v>
      </c>
      <c r="BG56" s="1956">
        <v>63.163299940000002</v>
      </c>
      <c r="BH56" s="1957">
        <v>0</v>
      </c>
      <c r="BI56" s="1958">
        <v>0</v>
      </c>
      <c r="BJ56" s="1959">
        <v>483.33818873000001</v>
      </c>
      <c r="BK56" s="1960">
        <f t="shared" si="9"/>
        <v>13171.415415660002</v>
      </c>
      <c r="BL56" s="16"/>
      <c r="BM56" s="2501"/>
      <c r="BN56" s="2501"/>
      <c r="BO56" s="16"/>
      <c r="BP56" s="16"/>
    </row>
    <row r="57" spans="1:68" ht="14.5">
      <c r="A57" s="386"/>
      <c r="B57" s="1961" t="s">
        <v>107</v>
      </c>
      <c r="C57" s="1962">
        <v>0</v>
      </c>
      <c r="D57" s="1963">
        <v>1.72635223</v>
      </c>
      <c r="E57" s="1964">
        <v>0</v>
      </c>
      <c r="F57" s="1965">
        <v>0</v>
      </c>
      <c r="G57" s="1966">
        <v>0</v>
      </c>
      <c r="H57" s="1967">
        <v>39.815766379999999</v>
      </c>
      <c r="I57" s="1968">
        <v>3.0200791699999998</v>
      </c>
      <c r="J57" s="1969">
        <v>0</v>
      </c>
      <c r="K57" s="1970">
        <v>0</v>
      </c>
      <c r="L57" s="1971">
        <v>33.0998758</v>
      </c>
      <c r="M57" s="1972">
        <v>0</v>
      </c>
      <c r="N57" s="1973">
        <v>0</v>
      </c>
      <c r="O57" s="1974">
        <v>0</v>
      </c>
      <c r="P57" s="1975">
        <v>0</v>
      </c>
      <c r="Q57" s="1976">
        <v>0</v>
      </c>
      <c r="R57" s="1977">
        <v>23.622229390000001</v>
      </c>
      <c r="S57" s="1978">
        <v>1.7385779400000001</v>
      </c>
      <c r="T57" s="1979">
        <v>0</v>
      </c>
      <c r="U57" s="1980">
        <v>0</v>
      </c>
      <c r="V57" s="1981">
        <v>13.87694301</v>
      </c>
      <c r="W57" s="1982">
        <v>0</v>
      </c>
      <c r="X57" s="1983">
        <v>0</v>
      </c>
      <c r="Y57" s="1984">
        <v>0</v>
      </c>
      <c r="Z57" s="1985">
        <v>0</v>
      </c>
      <c r="AA57" s="1986">
        <v>0</v>
      </c>
      <c r="AB57" s="1987">
        <v>6.9557203899999998</v>
      </c>
      <c r="AC57" s="1988">
        <v>1.2568736</v>
      </c>
      <c r="AD57" s="1989">
        <v>0</v>
      </c>
      <c r="AE57" s="1990">
        <v>0</v>
      </c>
      <c r="AF57" s="1991">
        <v>17.619868090000001</v>
      </c>
      <c r="AG57" s="1992">
        <v>0</v>
      </c>
      <c r="AH57" s="1993">
        <v>0</v>
      </c>
      <c r="AI57" s="1994">
        <v>0</v>
      </c>
      <c r="AJ57" s="1995">
        <v>0</v>
      </c>
      <c r="AK57" s="1996">
        <v>0</v>
      </c>
      <c r="AL57" s="1997">
        <v>8.9726909100000007</v>
      </c>
      <c r="AM57" s="1998">
        <v>0.95164804999999997</v>
      </c>
      <c r="AN57" s="1999">
        <v>0</v>
      </c>
      <c r="AO57" s="2000">
        <v>0</v>
      </c>
      <c r="AP57" s="2001">
        <v>11.01730659</v>
      </c>
      <c r="AQ57" s="2002">
        <v>0</v>
      </c>
      <c r="AR57" s="2003">
        <v>0</v>
      </c>
      <c r="AS57" s="2004">
        <v>0</v>
      </c>
      <c r="AT57" s="2005">
        <v>0</v>
      </c>
      <c r="AU57" s="2006">
        <v>0</v>
      </c>
      <c r="AV57" s="2007">
        <v>309.20157304000003</v>
      </c>
      <c r="AW57" s="2008">
        <v>73.459459980000005</v>
      </c>
      <c r="AX57" s="2009">
        <v>0</v>
      </c>
      <c r="AY57" s="2010">
        <v>0</v>
      </c>
      <c r="AZ57" s="2011">
        <v>532.74122019000004</v>
      </c>
      <c r="BA57" s="2012">
        <v>0</v>
      </c>
      <c r="BB57" s="2013">
        <v>0</v>
      </c>
      <c r="BC57" s="2014">
        <v>0</v>
      </c>
      <c r="BD57" s="2015">
        <v>0</v>
      </c>
      <c r="BE57" s="2016">
        <v>0</v>
      </c>
      <c r="BF57" s="2017">
        <v>134.58354322</v>
      </c>
      <c r="BG57" s="2018">
        <v>14.326133479999999</v>
      </c>
      <c r="BH57" s="2019">
        <v>0</v>
      </c>
      <c r="BI57" s="2020">
        <v>0</v>
      </c>
      <c r="BJ57" s="2021">
        <v>91.623827570000003</v>
      </c>
      <c r="BK57" s="2022">
        <f t="shared" si="9"/>
        <v>1319.60968903</v>
      </c>
      <c r="BL57" s="16"/>
      <c r="BM57" s="2501"/>
      <c r="BN57" s="2501"/>
      <c r="BO57" s="16"/>
      <c r="BP57" s="16"/>
    </row>
    <row r="58" spans="1:68" ht="14.5">
      <c r="A58" s="386"/>
      <c r="B58" s="2023" t="s">
        <v>70</v>
      </c>
      <c r="C58" s="2487">
        <f t="shared" si="10" ref="C58:BK58">SUM(C47:C57)</f>
        <v>0</v>
      </c>
      <c r="D58" s="2487">
        <f t="shared" si="10"/>
        <v>112.52712811999999</v>
      </c>
      <c r="E58" s="2487">
        <f t="shared" si="10"/>
        <v>568.17932229999997</v>
      </c>
      <c r="F58" s="2487">
        <f t="shared" si="10"/>
        <v>0</v>
      </c>
      <c r="G58" s="2487">
        <f t="shared" si="10"/>
        <v>0</v>
      </c>
      <c r="H58" s="2487">
        <f t="shared" si="10"/>
        <v>7653.9490330399994</v>
      </c>
      <c r="I58" s="2487">
        <f t="shared" si="10"/>
        <v>1906.7877949799997</v>
      </c>
      <c r="J58" s="2487">
        <f t="shared" si="10"/>
        <v>13.098257520000001</v>
      </c>
      <c r="K58" s="2487">
        <f t="shared" si="10"/>
        <v>0</v>
      </c>
      <c r="L58" s="2487">
        <f t="shared" si="10"/>
        <v>4970.5305685899993</v>
      </c>
      <c r="M58" s="2487">
        <f t="shared" si="10"/>
        <v>0</v>
      </c>
      <c r="N58" s="2487">
        <f t="shared" si="10"/>
        <v>0</v>
      </c>
      <c r="O58" s="2487">
        <f t="shared" si="10"/>
        <v>0</v>
      </c>
      <c r="P58" s="2487">
        <f t="shared" si="10"/>
        <v>0</v>
      </c>
      <c r="Q58" s="2487">
        <f t="shared" si="10"/>
        <v>0</v>
      </c>
      <c r="R58" s="2487">
        <f t="shared" si="10"/>
        <v>4631.3535723200002</v>
      </c>
      <c r="S58" s="2487">
        <f t="shared" si="10"/>
        <v>138.47614465000001</v>
      </c>
      <c r="T58" s="2487">
        <f t="shared" si="10"/>
        <v>1.2698064499999999</v>
      </c>
      <c r="U58" s="2487">
        <f t="shared" si="10"/>
        <v>0</v>
      </c>
      <c r="V58" s="2487">
        <f t="shared" si="10"/>
        <v>875.3219844900002</v>
      </c>
      <c r="W58" s="2487">
        <f t="shared" si="10"/>
        <v>0</v>
      </c>
      <c r="X58" s="2487">
        <f t="shared" si="10"/>
        <v>0</v>
      </c>
      <c r="Y58" s="2487">
        <f t="shared" si="10"/>
        <v>0</v>
      </c>
      <c r="Z58" s="2487">
        <f t="shared" si="10"/>
        <v>0</v>
      </c>
      <c r="AA58" s="2487">
        <f t="shared" si="10"/>
        <v>0</v>
      </c>
      <c r="AB58" s="2487">
        <f t="shared" si="10"/>
        <v>1751.7383220499999</v>
      </c>
      <c r="AC58" s="2487">
        <f t="shared" si="10"/>
        <v>181.96278131</v>
      </c>
      <c r="AD58" s="2487">
        <f t="shared" si="10"/>
        <v>0</v>
      </c>
      <c r="AE58" s="2487">
        <f t="shared" si="10"/>
        <v>0</v>
      </c>
      <c r="AF58" s="2487">
        <f t="shared" si="10"/>
        <v>823.20026976000008</v>
      </c>
      <c r="AG58" s="2487">
        <f t="shared" si="10"/>
        <v>0</v>
      </c>
      <c r="AH58" s="2487">
        <f t="shared" si="10"/>
        <v>0</v>
      </c>
      <c r="AI58" s="2487">
        <f t="shared" si="10"/>
        <v>0</v>
      </c>
      <c r="AJ58" s="2487">
        <f t="shared" si="10"/>
        <v>0</v>
      </c>
      <c r="AK58" s="2487">
        <f t="shared" si="10"/>
        <v>0</v>
      </c>
      <c r="AL58" s="2487">
        <f t="shared" si="10"/>
        <v>1948.3869098300001</v>
      </c>
      <c r="AM58" s="2487">
        <f t="shared" si="10"/>
        <v>38.457228080000007</v>
      </c>
      <c r="AN58" s="2487">
        <f t="shared" si="10"/>
        <v>11.587237890000001</v>
      </c>
      <c r="AO58" s="2487">
        <f t="shared" si="10"/>
        <v>0</v>
      </c>
      <c r="AP58" s="2487">
        <f t="shared" si="10"/>
        <v>643.18431297000006</v>
      </c>
      <c r="AQ58" s="2487">
        <f t="shared" si="10"/>
        <v>0</v>
      </c>
      <c r="AR58" s="2487">
        <f t="shared" si="10"/>
        <v>0</v>
      </c>
      <c r="AS58" s="2487">
        <f t="shared" si="10"/>
        <v>0.025610089999999999</v>
      </c>
      <c r="AT58" s="2487">
        <f t="shared" si="10"/>
        <v>0</v>
      </c>
      <c r="AU58" s="2487">
        <f t="shared" si="10"/>
        <v>0</v>
      </c>
      <c r="AV58" s="2487">
        <f t="shared" si="10"/>
        <v>22697.874019040002</v>
      </c>
      <c r="AW58" s="2487">
        <f t="shared" si="10"/>
        <v>2947.4727102799998</v>
      </c>
      <c r="AX58" s="2487">
        <f t="shared" si="10"/>
        <v>0.075328699999999998</v>
      </c>
      <c r="AY58" s="2487">
        <f t="shared" si="10"/>
        <v>0</v>
      </c>
      <c r="AZ58" s="2487">
        <f t="shared" si="10"/>
        <v>21034.331557510002</v>
      </c>
      <c r="BA58" s="2487">
        <f t="shared" si="10"/>
        <v>0</v>
      </c>
      <c r="BB58" s="2487">
        <f t="shared" si="10"/>
        <v>0</v>
      </c>
      <c r="BC58" s="2487">
        <f t="shared" si="10"/>
        <v>0</v>
      </c>
      <c r="BD58" s="2487">
        <f t="shared" si="10"/>
        <v>0</v>
      </c>
      <c r="BE58" s="2487">
        <f t="shared" si="10"/>
        <v>0</v>
      </c>
      <c r="BF58" s="2487">
        <f t="shared" si="10"/>
        <v>8359.3303682799997</v>
      </c>
      <c r="BG58" s="2487">
        <f t="shared" si="10"/>
        <v>562.65120931999991</v>
      </c>
      <c r="BH58" s="2487">
        <f t="shared" si="10"/>
        <v>0.019895199999999998</v>
      </c>
      <c r="BI58" s="2487">
        <f t="shared" si="10"/>
        <v>0</v>
      </c>
      <c r="BJ58" s="2487">
        <f t="shared" si="10"/>
        <v>3350.4742370699996</v>
      </c>
      <c r="BK58" s="2487">
        <f t="shared" si="10"/>
        <v>85222.265609840004</v>
      </c>
      <c r="BL58" s="16"/>
      <c r="BM58" s="2503"/>
      <c r="BN58" s="2503"/>
      <c r="BO58" s="16"/>
      <c r="BP58" s="16"/>
    </row>
    <row r="59" spans="1:68" ht="14.5">
      <c r="A59" s="386"/>
      <c r="B59" s="2024" t="s">
        <v>108</v>
      </c>
      <c r="C59" s="2487">
        <f t="shared" si="11" ref="C59:BK59">SUM(C43:C58)/2</f>
        <v>0</v>
      </c>
      <c r="D59" s="2487">
        <f t="shared" si="11"/>
        <v>124.50571548999999</v>
      </c>
      <c r="E59" s="2487">
        <f t="shared" si="11"/>
        <v>568.17932229999997</v>
      </c>
      <c r="F59" s="2487">
        <f t="shared" si="11"/>
        <v>0</v>
      </c>
      <c r="G59" s="2487">
        <f t="shared" si="11"/>
        <v>0</v>
      </c>
      <c r="H59" s="2487">
        <f t="shared" si="11"/>
        <v>8882.3649548800004</v>
      </c>
      <c r="I59" s="2487">
        <f t="shared" si="11"/>
        <v>1937.0135170499998</v>
      </c>
      <c r="J59" s="2487">
        <f t="shared" si="11"/>
        <v>13.098257520000001</v>
      </c>
      <c r="K59" s="2487">
        <f t="shared" si="11"/>
        <v>0</v>
      </c>
      <c r="L59" s="2487">
        <f t="shared" si="11"/>
        <v>5053.3280246299992</v>
      </c>
      <c r="M59" s="2487">
        <f t="shared" si="11"/>
        <v>0</v>
      </c>
      <c r="N59" s="2487">
        <f t="shared" si="11"/>
        <v>0</v>
      </c>
      <c r="O59" s="2487">
        <f t="shared" si="11"/>
        <v>0</v>
      </c>
      <c r="P59" s="2487">
        <f t="shared" si="11"/>
        <v>0</v>
      </c>
      <c r="Q59" s="2487">
        <f t="shared" si="11"/>
        <v>0</v>
      </c>
      <c r="R59" s="2487">
        <f t="shared" si="11"/>
        <v>5760.1932506499998</v>
      </c>
      <c r="S59" s="2487">
        <f t="shared" si="11"/>
        <v>148.06140979000003</v>
      </c>
      <c r="T59" s="2487">
        <f t="shared" si="11"/>
        <v>1.2698064499999999</v>
      </c>
      <c r="U59" s="2487">
        <f t="shared" si="11"/>
        <v>0</v>
      </c>
      <c r="V59" s="2487">
        <f t="shared" si="11"/>
        <v>896.86537376000013</v>
      </c>
      <c r="W59" s="2487">
        <f t="shared" si="11"/>
        <v>0</v>
      </c>
      <c r="X59" s="2487">
        <f t="shared" si="11"/>
        <v>0</v>
      </c>
      <c r="Y59" s="2487">
        <f t="shared" si="11"/>
        <v>0</v>
      </c>
      <c r="Z59" s="2487">
        <f t="shared" si="11"/>
        <v>0</v>
      </c>
      <c r="AA59" s="2487">
        <f t="shared" si="11"/>
        <v>0</v>
      </c>
      <c r="AB59" s="2487">
        <f t="shared" si="11"/>
        <v>2003.3137161299996</v>
      </c>
      <c r="AC59" s="2487">
        <f t="shared" si="11"/>
        <v>186.4798696</v>
      </c>
      <c r="AD59" s="2487">
        <f t="shared" si="11"/>
        <v>0</v>
      </c>
      <c r="AE59" s="2487">
        <f t="shared" si="11"/>
        <v>0</v>
      </c>
      <c r="AF59" s="2487">
        <f t="shared" si="11"/>
        <v>849.81762310000011</v>
      </c>
      <c r="AG59" s="2487">
        <f t="shared" si="11"/>
        <v>0</v>
      </c>
      <c r="AH59" s="2487">
        <f t="shared" si="11"/>
        <v>0</v>
      </c>
      <c r="AI59" s="2487">
        <f t="shared" si="11"/>
        <v>0</v>
      </c>
      <c r="AJ59" s="2487">
        <f t="shared" si="11"/>
        <v>0</v>
      </c>
      <c r="AK59" s="2487">
        <f t="shared" si="11"/>
        <v>0</v>
      </c>
      <c r="AL59" s="2487">
        <f t="shared" si="11"/>
        <v>2245.22953947</v>
      </c>
      <c r="AM59" s="2487">
        <f t="shared" si="11"/>
        <v>40.157788700000012</v>
      </c>
      <c r="AN59" s="2487">
        <f t="shared" si="11"/>
        <v>11.587237890000001</v>
      </c>
      <c r="AO59" s="2487">
        <f t="shared" si="11"/>
        <v>0</v>
      </c>
      <c r="AP59" s="2487">
        <f t="shared" si="11"/>
        <v>669.06383045999996</v>
      </c>
      <c r="AQ59" s="2487">
        <f t="shared" si="11"/>
        <v>0</v>
      </c>
      <c r="AR59" s="2487">
        <f t="shared" si="11"/>
        <v>0</v>
      </c>
      <c r="AS59" s="2487">
        <f t="shared" si="11"/>
        <v>0.025610089999999999</v>
      </c>
      <c r="AT59" s="2487">
        <f t="shared" si="11"/>
        <v>0</v>
      </c>
      <c r="AU59" s="2487">
        <f t="shared" si="11"/>
        <v>0</v>
      </c>
      <c r="AV59" s="2487">
        <f t="shared" si="11"/>
        <v>26222.699191310003</v>
      </c>
      <c r="AW59" s="2487">
        <f t="shared" si="11"/>
        <v>3187.0215350999997</v>
      </c>
      <c r="AX59" s="2487">
        <f t="shared" si="11"/>
        <v>0.075328699999999998</v>
      </c>
      <c r="AY59" s="2487">
        <f t="shared" si="11"/>
        <v>0</v>
      </c>
      <c r="AZ59" s="2487">
        <f t="shared" si="11"/>
        <v>21429.604001439999</v>
      </c>
      <c r="BA59" s="2487">
        <f t="shared" si="11"/>
        <v>0</v>
      </c>
      <c r="BB59" s="2487">
        <f t="shared" si="11"/>
        <v>0</v>
      </c>
      <c r="BC59" s="2487">
        <f t="shared" si="11"/>
        <v>0</v>
      </c>
      <c r="BD59" s="2487">
        <f t="shared" si="11"/>
        <v>0</v>
      </c>
      <c r="BE59" s="2487">
        <f t="shared" si="11"/>
        <v>0</v>
      </c>
      <c r="BF59" s="2487">
        <f t="shared" si="11"/>
        <v>9903.0299055800006</v>
      </c>
      <c r="BG59" s="2487">
        <f t="shared" si="11"/>
        <v>637.34396598999979</v>
      </c>
      <c r="BH59" s="2487">
        <f t="shared" si="11"/>
        <v>0.019895199999999998</v>
      </c>
      <c r="BI59" s="2487">
        <f t="shared" si="11"/>
        <v>0</v>
      </c>
      <c r="BJ59" s="2487">
        <f t="shared" si="11"/>
        <v>3429.9133695799997</v>
      </c>
      <c r="BK59" s="2487">
        <f t="shared" si="11"/>
        <v>94200.262040859991</v>
      </c>
      <c r="BL59" s="16"/>
      <c r="BM59" s="2503"/>
      <c r="BN59" s="2503"/>
      <c r="BO59" s="16"/>
      <c r="BP59" s="16"/>
    </row>
    <row r="60" spans="1:68" ht="14.5">
      <c r="A60" s="386"/>
      <c r="B60" s="386"/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  <c r="R60" s="383"/>
      <c r="S60" s="383"/>
      <c r="T60" s="383"/>
      <c r="U60" s="383"/>
      <c r="V60" s="383"/>
      <c r="W60" s="383"/>
      <c r="X60" s="383"/>
      <c r="Y60" s="383"/>
      <c r="Z60" s="383"/>
      <c r="AA60" s="383"/>
      <c r="AB60" s="383"/>
      <c r="AC60" s="383"/>
      <c r="AD60" s="383"/>
      <c r="AE60" s="383"/>
      <c r="AF60" s="383"/>
      <c r="AG60" s="383"/>
      <c r="AH60" s="383"/>
      <c r="AI60" s="383"/>
      <c r="AJ60" s="383"/>
      <c r="AK60" s="383"/>
      <c r="AL60" s="383"/>
      <c r="AM60" s="383"/>
      <c r="AN60" s="383"/>
      <c r="AO60" s="383"/>
      <c r="AP60" s="383"/>
      <c r="AQ60" s="383"/>
      <c r="AR60" s="383"/>
      <c r="AS60" s="383"/>
      <c r="AT60" s="383"/>
      <c r="AU60" s="383"/>
      <c r="AV60" s="383"/>
      <c r="AW60" s="383"/>
      <c r="AX60" s="383"/>
      <c r="AY60" s="383"/>
      <c r="AZ60" s="383"/>
      <c r="BA60" s="383"/>
      <c r="BB60" s="383"/>
      <c r="BC60" s="383"/>
      <c r="BD60" s="383"/>
      <c r="BE60" s="383"/>
      <c r="BF60" s="383"/>
      <c r="BG60" s="383"/>
      <c r="BH60" s="383"/>
      <c r="BI60" s="383"/>
      <c r="BJ60" s="383"/>
      <c r="BK60" s="383"/>
      <c r="BL60" s="16"/>
      <c r="BM60" s="2501"/>
      <c r="BN60" s="2501"/>
      <c r="BO60" s="16"/>
      <c r="BP60" s="16"/>
    </row>
    <row r="61" spans="1:68" ht="20.15" customHeight="1">
      <c r="A61" s="2025" t="s">
        <v>109</v>
      </c>
      <c r="B61" s="2026" t="s">
        <v>14</v>
      </c>
      <c r="C61" s="383"/>
      <c r="D61" s="383"/>
      <c r="E61" s="383"/>
      <c r="F61" s="383"/>
      <c r="G61" s="383"/>
      <c r="H61" s="383"/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3"/>
      <c r="AB61" s="383"/>
      <c r="AC61" s="383"/>
      <c r="AD61" s="383"/>
      <c r="AE61" s="383"/>
      <c r="AF61" s="383"/>
      <c r="AG61" s="383"/>
      <c r="AH61" s="383"/>
      <c r="AI61" s="383"/>
      <c r="AJ61" s="383"/>
      <c r="AK61" s="383"/>
      <c r="AL61" s="383"/>
      <c r="AM61" s="383"/>
      <c r="AN61" s="383"/>
      <c r="AO61" s="383"/>
      <c r="AP61" s="383"/>
      <c r="AQ61" s="383"/>
      <c r="AR61" s="383"/>
      <c r="AS61" s="383"/>
      <c r="AT61" s="383"/>
      <c r="AU61" s="383"/>
      <c r="AV61" s="383"/>
      <c r="AW61" s="383"/>
      <c r="AX61" s="383"/>
      <c r="AY61" s="383"/>
      <c r="AZ61" s="383"/>
      <c r="BA61" s="383"/>
      <c r="BB61" s="383"/>
      <c r="BC61" s="383"/>
      <c r="BD61" s="383"/>
      <c r="BE61" s="383"/>
      <c r="BF61" s="383"/>
      <c r="BG61" s="383"/>
      <c r="BH61" s="383"/>
      <c r="BI61" s="383"/>
      <c r="BJ61" s="383"/>
      <c r="BK61" s="383"/>
      <c r="BL61" s="16"/>
      <c r="BM61" s="2501"/>
      <c r="BN61" s="2501"/>
      <c r="BO61" s="16"/>
      <c r="BP61" s="16"/>
    </row>
    <row r="62" spans="1:68" ht="14.5">
      <c r="A62" s="2027" t="s">
        <v>62</v>
      </c>
      <c r="B62" s="2028" t="s">
        <v>14</v>
      </c>
      <c r="C62" s="383"/>
      <c r="D62" s="383"/>
      <c r="E62" s="383"/>
      <c r="F62" s="383"/>
      <c r="G62" s="383"/>
      <c r="H62" s="383"/>
      <c r="I62" s="383"/>
      <c r="J62" s="383"/>
      <c r="K62" s="383"/>
      <c r="L62" s="383"/>
      <c r="M62" s="383"/>
      <c r="N62" s="383"/>
      <c r="O62" s="383"/>
      <c r="P62" s="383"/>
      <c r="Q62" s="383"/>
      <c r="R62" s="383"/>
      <c r="S62" s="383"/>
      <c r="T62" s="383"/>
      <c r="U62" s="383"/>
      <c r="V62" s="383"/>
      <c r="W62" s="383"/>
      <c r="X62" s="383"/>
      <c r="Y62" s="383"/>
      <c r="Z62" s="383"/>
      <c r="AA62" s="383"/>
      <c r="AB62" s="383"/>
      <c r="AC62" s="383"/>
      <c r="AD62" s="383"/>
      <c r="AE62" s="383"/>
      <c r="AF62" s="383"/>
      <c r="AG62" s="383"/>
      <c r="AH62" s="383"/>
      <c r="AI62" s="383"/>
      <c r="AJ62" s="383"/>
      <c r="AK62" s="383"/>
      <c r="AL62" s="383"/>
      <c r="AM62" s="383"/>
      <c r="AN62" s="383"/>
      <c r="AO62" s="383"/>
      <c r="AP62" s="383"/>
      <c r="AQ62" s="383"/>
      <c r="AR62" s="383"/>
      <c r="AS62" s="383"/>
      <c r="AT62" s="383"/>
      <c r="AU62" s="383"/>
      <c r="AV62" s="383"/>
      <c r="AW62" s="383"/>
      <c r="AX62" s="383"/>
      <c r="AY62" s="383"/>
      <c r="AZ62" s="383"/>
      <c r="BA62" s="383"/>
      <c r="BB62" s="383"/>
      <c r="BC62" s="383"/>
      <c r="BD62" s="383"/>
      <c r="BE62" s="383"/>
      <c r="BF62" s="383"/>
      <c r="BG62" s="383"/>
      <c r="BH62" s="383"/>
      <c r="BI62" s="383"/>
      <c r="BJ62" s="383"/>
      <c r="BK62" s="383"/>
      <c r="BL62" s="16"/>
      <c r="BM62" s="2501"/>
      <c r="BN62" s="2501"/>
      <c r="BO62" s="16"/>
      <c r="BP62" s="16"/>
    </row>
    <row r="63" spans="1:68" ht="14.5">
      <c r="A63" s="386"/>
      <c r="B63" s="2029" t="s">
        <v>110</v>
      </c>
      <c r="C63" s="2030">
        <v>0</v>
      </c>
      <c r="D63" s="2031">
        <v>2.08944391</v>
      </c>
      <c r="E63" s="2032">
        <v>208.94439148999999</v>
      </c>
      <c r="F63" s="2033">
        <v>0</v>
      </c>
      <c r="G63" s="2034">
        <v>0</v>
      </c>
      <c r="H63" s="2035">
        <v>18.46435877</v>
      </c>
      <c r="I63" s="2036">
        <v>24.579649759999999</v>
      </c>
      <c r="J63" s="2037">
        <v>0</v>
      </c>
      <c r="K63" s="2038">
        <v>0</v>
      </c>
      <c r="L63" s="2039">
        <v>20.068500740000001</v>
      </c>
      <c r="M63" s="2040">
        <v>0</v>
      </c>
      <c r="N63" s="2041">
        <v>0</v>
      </c>
      <c r="O63" s="2042">
        <v>0</v>
      </c>
      <c r="P63" s="2043">
        <v>0</v>
      </c>
      <c r="Q63" s="2044">
        <v>0</v>
      </c>
      <c r="R63" s="2045">
        <v>16.008753200000001</v>
      </c>
      <c r="S63" s="2046">
        <v>0.48678241999999999</v>
      </c>
      <c r="T63" s="2047">
        <v>13.58180334</v>
      </c>
      <c r="U63" s="2048">
        <v>0</v>
      </c>
      <c r="V63" s="2049">
        <v>10.32642055</v>
      </c>
      <c r="W63" s="2050">
        <v>0</v>
      </c>
      <c r="X63" s="2051">
        <v>0</v>
      </c>
      <c r="Y63" s="2052">
        <v>0</v>
      </c>
      <c r="Z63" s="2053">
        <v>0</v>
      </c>
      <c r="AA63" s="2054">
        <v>0</v>
      </c>
      <c r="AB63" s="2055">
        <v>34.23459038</v>
      </c>
      <c r="AC63" s="2056">
        <v>53.688383399999999</v>
      </c>
      <c r="AD63" s="2057">
        <v>0</v>
      </c>
      <c r="AE63" s="2058">
        <v>0</v>
      </c>
      <c r="AF63" s="2059">
        <v>140.04329712000001</v>
      </c>
      <c r="AG63" s="2060">
        <v>0</v>
      </c>
      <c r="AH63" s="2061">
        <v>0</v>
      </c>
      <c r="AI63" s="2062">
        <v>0</v>
      </c>
      <c r="AJ63" s="2063">
        <v>0</v>
      </c>
      <c r="AK63" s="2064">
        <v>0</v>
      </c>
      <c r="AL63" s="2065">
        <v>59.366128809999999</v>
      </c>
      <c r="AM63" s="2066">
        <v>17.936261030000001</v>
      </c>
      <c r="AN63" s="2067">
        <v>13.908223939999999</v>
      </c>
      <c r="AO63" s="2068">
        <v>0</v>
      </c>
      <c r="AP63" s="2069">
        <v>130.07907412</v>
      </c>
      <c r="AQ63" s="2070">
        <v>0</v>
      </c>
      <c r="AR63" s="2071">
        <v>0</v>
      </c>
      <c r="AS63" s="2072">
        <v>0</v>
      </c>
      <c r="AT63" s="2073">
        <v>0</v>
      </c>
      <c r="AU63" s="2074">
        <v>0</v>
      </c>
      <c r="AV63" s="2075">
        <v>79.836754400000004</v>
      </c>
      <c r="AW63" s="2076">
        <v>49.211622169999998</v>
      </c>
      <c r="AX63" s="2077">
        <v>0</v>
      </c>
      <c r="AY63" s="2078">
        <v>0</v>
      </c>
      <c r="AZ63" s="2079">
        <v>394.13500936000003</v>
      </c>
      <c r="BA63" s="2080">
        <v>0</v>
      </c>
      <c r="BB63" s="2081">
        <v>0</v>
      </c>
      <c r="BC63" s="2082">
        <v>0</v>
      </c>
      <c r="BD63" s="2083">
        <v>0</v>
      </c>
      <c r="BE63" s="2084">
        <v>0</v>
      </c>
      <c r="BF63" s="2085">
        <v>47.425665629999997</v>
      </c>
      <c r="BG63" s="2086">
        <v>48.522952529999998</v>
      </c>
      <c r="BH63" s="2087">
        <v>0</v>
      </c>
      <c r="BI63" s="2088">
        <v>0</v>
      </c>
      <c r="BJ63" s="2089">
        <v>109.2277533</v>
      </c>
      <c r="BK63" s="2090">
        <f>SUM(C63:BJ63)</f>
        <v>1492.1658203699997</v>
      </c>
      <c r="BL63" s="16"/>
      <c r="BM63" s="2501"/>
      <c r="BN63" s="2501"/>
      <c r="BO63" s="16"/>
      <c r="BP63" s="16"/>
    </row>
    <row r="64" spans="1:68" ht="14.5">
      <c r="A64" s="386"/>
      <c r="B64" s="2091" t="s">
        <v>111</v>
      </c>
      <c r="C64" s="2092">
        <v>0</v>
      </c>
      <c r="D64" s="2093">
        <v>16.475644320000001</v>
      </c>
      <c r="E64" s="2094">
        <v>0</v>
      </c>
      <c r="F64" s="2095">
        <v>0</v>
      </c>
      <c r="G64" s="2096">
        <v>0</v>
      </c>
      <c r="H64" s="2097">
        <v>269.06317253999998</v>
      </c>
      <c r="I64" s="2098">
        <v>124.779179</v>
      </c>
      <c r="J64" s="2099">
        <v>0</v>
      </c>
      <c r="K64" s="2100">
        <v>0</v>
      </c>
      <c r="L64" s="2101">
        <v>389.84843984999998</v>
      </c>
      <c r="M64" s="2102">
        <v>0</v>
      </c>
      <c r="N64" s="2103">
        <v>0</v>
      </c>
      <c r="O64" s="2104">
        <v>0</v>
      </c>
      <c r="P64" s="2105">
        <v>0</v>
      </c>
      <c r="Q64" s="2106">
        <v>0</v>
      </c>
      <c r="R64" s="2107">
        <v>117.72931799</v>
      </c>
      <c r="S64" s="2108">
        <v>14.086189490000001</v>
      </c>
      <c r="T64" s="2109">
        <v>0</v>
      </c>
      <c r="U64" s="2110">
        <v>0</v>
      </c>
      <c r="V64" s="2111">
        <v>83.554891810000001</v>
      </c>
      <c r="W64" s="2112">
        <v>0</v>
      </c>
      <c r="X64" s="2113">
        <v>0</v>
      </c>
      <c r="Y64" s="2114">
        <v>0</v>
      </c>
      <c r="Z64" s="2115">
        <v>0</v>
      </c>
      <c r="AA64" s="2116">
        <v>0</v>
      </c>
      <c r="AB64" s="2117">
        <v>181.17734297000001</v>
      </c>
      <c r="AC64" s="2118">
        <v>23.101538210000001</v>
      </c>
      <c r="AD64" s="2119">
        <v>0</v>
      </c>
      <c r="AE64" s="2120">
        <v>0</v>
      </c>
      <c r="AF64" s="2121">
        <v>593.44325213000002</v>
      </c>
      <c r="AG64" s="2122">
        <v>0</v>
      </c>
      <c r="AH64" s="2123">
        <v>0</v>
      </c>
      <c r="AI64" s="2124">
        <v>0</v>
      </c>
      <c r="AJ64" s="2125">
        <v>0</v>
      </c>
      <c r="AK64" s="2126">
        <v>0</v>
      </c>
      <c r="AL64" s="2127">
        <v>205.7675476</v>
      </c>
      <c r="AM64" s="2128">
        <v>17.294710590000001</v>
      </c>
      <c r="AN64" s="2129">
        <v>0</v>
      </c>
      <c r="AO64" s="2130">
        <v>0</v>
      </c>
      <c r="AP64" s="2131">
        <v>524.60331398000005</v>
      </c>
      <c r="AQ64" s="2132">
        <v>0</v>
      </c>
      <c r="AR64" s="2133">
        <v>0</v>
      </c>
      <c r="AS64" s="2134">
        <v>0.0044328099999999997</v>
      </c>
      <c r="AT64" s="2135">
        <v>0</v>
      </c>
      <c r="AU64" s="2136">
        <v>0</v>
      </c>
      <c r="AV64" s="2137">
        <v>1708.1769659300001</v>
      </c>
      <c r="AW64" s="2138">
        <v>344.76214949000001</v>
      </c>
      <c r="AX64" s="2139">
        <v>1.35148143</v>
      </c>
      <c r="AY64" s="2140">
        <v>0</v>
      </c>
      <c r="AZ64" s="2141">
        <v>4911.5522487600001</v>
      </c>
      <c r="BA64" s="2142">
        <v>0</v>
      </c>
      <c r="BB64" s="2143">
        <v>0</v>
      </c>
      <c r="BC64" s="2144">
        <v>0</v>
      </c>
      <c r="BD64" s="2145">
        <v>0</v>
      </c>
      <c r="BE64" s="2146">
        <v>0</v>
      </c>
      <c r="BF64" s="2147">
        <v>521.37280987999998</v>
      </c>
      <c r="BG64" s="2148">
        <v>74.889480270000007</v>
      </c>
      <c r="BH64" s="2149">
        <v>0</v>
      </c>
      <c r="BI64" s="2150">
        <v>0</v>
      </c>
      <c r="BJ64" s="2151">
        <v>1032.7205813099999</v>
      </c>
      <c r="BK64" s="2152">
        <f>SUM(C64:BJ64)</f>
        <v>11155.754690360001</v>
      </c>
      <c r="BL64" s="16"/>
      <c r="BM64" s="2501"/>
      <c r="BN64" s="2501"/>
      <c r="BO64" s="16"/>
      <c r="BP64" s="16"/>
    </row>
    <row r="65" spans="1:68" ht="14.5">
      <c r="A65" s="386"/>
      <c r="B65" s="2153" t="s">
        <v>112</v>
      </c>
      <c r="C65" s="2154">
        <v>0</v>
      </c>
      <c r="D65" s="2155">
        <v>1.5841259599999999</v>
      </c>
      <c r="E65" s="2156">
        <v>0</v>
      </c>
      <c r="F65" s="2157">
        <v>0</v>
      </c>
      <c r="G65" s="2158">
        <v>0</v>
      </c>
      <c r="H65" s="2159">
        <v>10.32629805</v>
      </c>
      <c r="I65" s="2160">
        <v>7.8796452800000001</v>
      </c>
      <c r="J65" s="2161">
        <v>0</v>
      </c>
      <c r="K65" s="2162">
        <v>0</v>
      </c>
      <c r="L65" s="2163">
        <v>13.954147499999999</v>
      </c>
      <c r="M65" s="2164">
        <v>0</v>
      </c>
      <c r="N65" s="2165">
        <v>0</v>
      </c>
      <c r="O65" s="2166">
        <v>0</v>
      </c>
      <c r="P65" s="2167">
        <v>0</v>
      </c>
      <c r="Q65" s="2168">
        <v>0</v>
      </c>
      <c r="R65" s="2169">
        <v>8.6520672100000002</v>
      </c>
      <c r="S65" s="2170">
        <v>2.0310091400000001</v>
      </c>
      <c r="T65" s="2171">
        <v>0</v>
      </c>
      <c r="U65" s="2172">
        <v>0</v>
      </c>
      <c r="V65" s="2173">
        <v>3.9458272000000001</v>
      </c>
      <c r="W65" s="2174">
        <v>0</v>
      </c>
      <c r="X65" s="2175">
        <v>2.02647932</v>
      </c>
      <c r="Y65" s="2176">
        <v>0</v>
      </c>
      <c r="Z65" s="2177">
        <v>0</v>
      </c>
      <c r="AA65" s="2178">
        <v>0</v>
      </c>
      <c r="AB65" s="2179">
        <v>34.670083499999997</v>
      </c>
      <c r="AC65" s="2180">
        <v>55.457377800000003</v>
      </c>
      <c r="AD65" s="2181">
        <v>0</v>
      </c>
      <c r="AE65" s="2182">
        <v>0</v>
      </c>
      <c r="AF65" s="2183">
        <v>121.77667796999999</v>
      </c>
      <c r="AG65" s="2184">
        <v>0</v>
      </c>
      <c r="AH65" s="2185">
        <v>0</v>
      </c>
      <c r="AI65" s="2186">
        <v>0</v>
      </c>
      <c r="AJ65" s="2187">
        <v>0</v>
      </c>
      <c r="AK65" s="2188">
        <v>0</v>
      </c>
      <c r="AL65" s="2189">
        <v>64.153373189999996</v>
      </c>
      <c r="AM65" s="2190">
        <v>10.82920844</v>
      </c>
      <c r="AN65" s="2191">
        <v>5.0661982999999999</v>
      </c>
      <c r="AO65" s="2192">
        <v>0</v>
      </c>
      <c r="AP65" s="2193">
        <v>114.23072678</v>
      </c>
      <c r="AQ65" s="2194">
        <v>0</v>
      </c>
      <c r="AR65" s="2195">
        <v>0</v>
      </c>
      <c r="AS65" s="2196">
        <v>0</v>
      </c>
      <c r="AT65" s="2197">
        <v>0</v>
      </c>
      <c r="AU65" s="2198">
        <v>0</v>
      </c>
      <c r="AV65" s="2199">
        <v>74.071125710000004</v>
      </c>
      <c r="AW65" s="2200">
        <v>37.203372520000002</v>
      </c>
      <c r="AX65" s="2201">
        <v>0</v>
      </c>
      <c r="AY65" s="2202">
        <v>0</v>
      </c>
      <c r="AZ65" s="2203">
        <v>223.17043462999999</v>
      </c>
      <c r="BA65" s="2204">
        <v>0</v>
      </c>
      <c r="BB65" s="2205">
        <v>0</v>
      </c>
      <c r="BC65" s="2206">
        <v>0</v>
      </c>
      <c r="BD65" s="2207">
        <v>0</v>
      </c>
      <c r="BE65" s="2208">
        <v>0</v>
      </c>
      <c r="BF65" s="2209">
        <v>47.154922650000003</v>
      </c>
      <c r="BG65" s="2210">
        <v>18.287654669999998</v>
      </c>
      <c r="BH65" s="2211">
        <v>0</v>
      </c>
      <c r="BI65" s="2212">
        <v>0</v>
      </c>
      <c r="BJ65" s="2213">
        <v>80.068144509999996</v>
      </c>
      <c r="BK65" s="2214">
        <f>SUM(C65:BJ65)</f>
        <v>936.53890033000005</v>
      </c>
      <c r="BL65" s="16"/>
      <c r="BM65" s="2501"/>
      <c r="BN65" s="2501"/>
      <c r="BO65" s="16"/>
      <c r="BP65" s="16"/>
    </row>
    <row r="66" spans="1:68" ht="14.5">
      <c r="A66" s="386"/>
      <c r="B66" s="2215" t="s">
        <v>66</v>
      </c>
      <c r="C66" s="2487">
        <f t="shared" si="12" ref="C66:BK66">SUM(C63:C65)</f>
        <v>0</v>
      </c>
      <c r="D66" s="2487">
        <f t="shared" si="12"/>
        <v>20.149214190000002</v>
      </c>
      <c r="E66" s="2487">
        <f t="shared" si="12"/>
        <v>208.94439148999999</v>
      </c>
      <c r="F66" s="2487">
        <f t="shared" si="12"/>
        <v>0</v>
      </c>
      <c r="G66" s="2487">
        <f t="shared" si="12"/>
        <v>0</v>
      </c>
      <c r="H66" s="2487">
        <f t="shared" si="12"/>
        <v>297.85382935999996</v>
      </c>
      <c r="I66" s="2487">
        <f t="shared" si="12"/>
        <v>157.23847404</v>
      </c>
      <c r="J66" s="2487">
        <f t="shared" si="12"/>
        <v>0</v>
      </c>
      <c r="K66" s="2487">
        <f t="shared" si="12"/>
        <v>0</v>
      </c>
      <c r="L66" s="2487">
        <f t="shared" si="12"/>
        <v>423.87108808999994</v>
      </c>
      <c r="M66" s="2487">
        <f t="shared" si="12"/>
        <v>0</v>
      </c>
      <c r="N66" s="2487">
        <f t="shared" si="12"/>
        <v>0</v>
      </c>
      <c r="O66" s="2487">
        <f t="shared" si="12"/>
        <v>0</v>
      </c>
      <c r="P66" s="2487">
        <f t="shared" si="12"/>
        <v>0</v>
      </c>
      <c r="Q66" s="2487">
        <f t="shared" si="12"/>
        <v>0</v>
      </c>
      <c r="R66" s="2487">
        <f t="shared" si="12"/>
        <v>142.39013840000001</v>
      </c>
      <c r="S66" s="2487">
        <f t="shared" si="12"/>
        <v>16.603981050000002</v>
      </c>
      <c r="T66" s="2487">
        <f t="shared" si="12"/>
        <v>13.58180334</v>
      </c>
      <c r="U66" s="2487">
        <f t="shared" si="12"/>
        <v>0</v>
      </c>
      <c r="V66" s="2487">
        <f t="shared" si="12"/>
        <v>97.827139559999992</v>
      </c>
      <c r="W66" s="2487">
        <f t="shared" si="12"/>
        <v>0</v>
      </c>
      <c r="X66" s="2487">
        <f t="shared" si="12"/>
        <v>2.02647932</v>
      </c>
      <c r="Y66" s="2487">
        <f t="shared" si="12"/>
        <v>0</v>
      </c>
      <c r="Z66" s="2487">
        <f t="shared" si="12"/>
        <v>0</v>
      </c>
      <c r="AA66" s="2487">
        <f t="shared" si="12"/>
        <v>0</v>
      </c>
      <c r="AB66" s="2487">
        <f t="shared" si="12"/>
        <v>250.08201685000003</v>
      </c>
      <c r="AC66" s="2487">
        <f t="shared" si="12"/>
        <v>132.24729940999998</v>
      </c>
      <c r="AD66" s="2487">
        <f t="shared" si="12"/>
        <v>0</v>
      </c>
      <c r="AE66" s="2487">
        <f t="shared" si="12"/>
        <v>0</v>
      </c>
      <c r="AF66" s="2487">
        <f t="shared" si="12"/>
        <v>855.26322722000009</v>
      </c>
      <c r="AG66" s="2487">
        <f t="shared" si="12"/>
        <v>0</v>
      </c>
      <c r="AH66" s="2487">
        <f t="shared" si="12"/>
        <v>0</v>
      </c>
      <c r="AI66" s="2487">
        <f t="shared" si="12"/>
        <v>0</v>
      </c>
      <c r="AJ66" s="2487">
        <f t="shared" si="12"/>
        <v>0</v>
      </c>
      <c r="AK66" s="2487">
        <f t="shared" si="12"/>
        <v>0</v>
      </c>
      <c r="AL66" s="2487">
        <f t="shared" si="12"/>
        <v>329.28704960000005</v>
      </c>
      <c r="AM66" s="2487">
        <f t="shared" si="12"/>
        <v>46.060180060000008</v>
      </c>
      <c r="AN66" s="2487">
        <f t="shared" si="12"/>
        <v>18.974422239999999</v>
      </c>
      <c r="AO66" s="2487">
        <f t="shared" si="12"/>
        <v>0</v>
      </c>
      <c r="AP66" s="2487">
        <f t="shared" si="12"/>
        <v>768.91311487999997</v>
      </c>
      <c r="AQ66" s="2487">
        <f t="shared" si="12"/>
        <v>0</v>
      </c>
      <c r="AR66" s="2487">
        <f t="shared" si="12"/>
        <v>0</v>
      </c>
      <c r="AS66" s="2487">
        <f t="shared" si="12"/>
        <v>0.0044328099999999997</v>
      </c>
      <c r="AT66" s="2487">
        <f t="shared" si="12"/>
        <v>0</v>
      </c>
      <c r="AU66" s="2487">
        <f t="shared" si="12"/>
        <v>0</v>
      </c>
      <c r="AV66" s="2487">
        <f t="shared" si="12"/>
        <v>1862.08484604</v>
      </c>
      <c r="AW66" s="2487">
        <f t="shared" si="12"/>
        <v>431.17714418000003</v>
      </c>
      <c r="AX66" s="2487">
        <f t="shared" si="12"/>
        <v>1.35148143</v>
      </c>
      <c r="AY66" s="2487">
        <f t="shared" si="12"/>
        <v>0</v>
      </c>
      <c r="AZ66" s="2487">
        <f t="shared" si="12"/>
        <v>5528.8576927500008</v>
      </c>
      <c r="BA66" s="2487">
        <f t="shared" si="12"/>
        <v>0</v>
      </c>
      <c r="BB66" s="2487">
        <f t="shared" si="12"/>
        <v>0</v>
      </c>
      <c r="BC66" s="2487">
        <f t="shared" si="12"/>
        <v>0</v>
      </c>
      <c r="BD66" s="2487">
        <f t="shared" si="12"/>
        <v>0</v>
      </c>
      <c r="BE66" s="2487">
        <f t="shared" si="12"/>
        <v>0</v>
      </c>
      <c r="BF66" s="2487">
        <f t="shared" si="12"/>
        <v>615.95339816000001</v>
      </c>
      <c r="BG66" s="2487">
        <f t="shared" si="12"/>
        <v>141.70008747</v>
      </c>
      <c r="BH66" s="2487">
        <f t="shared" si="12"/>
        <v>0</v>
      </c>
      <c r="BI66" s="2487">
        <f t="shared" si="12"/>
        <v>0</v>
      </c>
      <c r="BJ66" s="2487">
        <f t="shared" si="12"/>
        <v>1222.0164791199998</v>
      </c>
      <c r="BK66" s="2487">
        <f t="shared" si="12"/>
        <v>13584.459411060001</v>
      </c>
      <c r="BL66" s="16"/>
      <c r="BM66" s="2503"/>
      <c r="BN66" s="2501"/>
      <c r="BO66" s="16"/>
      <c r="BP66" s="16"/>
    </row>
    <row r="67" spans="1:68" ht="14.5">
      <c r="A67" s="386"/>
      <c r="B67" s="2216" t="s">
        <v>113</v>
      </c>
      <c r="C67" s="2487">
        <f t="shared" si="13" ref="C67:BK67">SUM(C63:C66)/2</f>
        <v>0</v>
      </c>
      <c r="D67" s="2487">
        <f t="shared" si="13"/>
        <v>20.149214190000002</v>
      </c>
      <c r="E67" s="2487">
        <f t="shared" si="13"/>
        <v>208.94439148999999</v>
      </c>
      <c r="F67" s="2487">
        <f t="shared" si="13"/>
        <v>0</v>
      </c>
      <c r="G67" s="2487">
        <f t="shared" si="13"/>
        <v>0</v>
      </c>
      <c r="H67" s="2487">
        <f t="shared" si="13"/>
        <v>297.85382935999996</v>
      </c>
      <c r="I67" s="2487">
        <f t="shared" si="13"/>
        <v>157.23847404</v>
      </c>
      <c r="J67" s="2487">
        <f t="shared" si="13"/>
        <v>0</v>
      </c>
      <c r="K67" s="2487">
        <f t="shared" si="13"/>
        <v>0</v>
      </c>
      <c r="L67" s="2487">
        <f t="shared" si="13"/>
        <v>423.87108808999994</v>
      </c>
      <c r="M67" s="2487">
        <f t="shared" si="13"/>
        <v>0</v>
      </c>
      <c r="N67" s="2487">
        <f t="shared" si="13"/>
        <v>0</v>
      </c>
      <c r="O67" s="2487">
        <f t="shared" si="13"/>
        <v>0</v>
      </c>
      <c r="P67" s="2487">
        <f t="shared" si="13"/>
        <v>0</v>
      </c>
      <c r="Q67" s="2487">
        <f t="shared" si="13"/>
        <v>0</v>
      </c>
      <c r="R67" s="2487">
        <f t="shared" si="13"/>
        <v>142.39013840000001</v>
      </c>
      <c r="S67" s="2487">
        <f t="shared" si="13"/>
        <v>16.603981050000002</v>
      </c>
      <c r="T67" s="2487">
        <f t="shared" si="13"/>
        <v>13.58180334</v>
      </c>
      <c r="U67" s="2487">
        <f t="shared" si="13"/>
        <v>0</v>
      </c>
      <c r="V67" s="2487">
        <f t="shared" si="13"/>
        <v>97.827139559999992</v>
      </c>
      <c r="W67" s="2487">
        <f t="shared" si="13"/>
        <v>0</v>
      </c>
      <c r="X67" s="2487">
        <f t="shared" si="13"/>
        <v>2.02647932</v>
      </c>
      <c r="Y67" s="2487">
        <f t="shared" si="13"/>
        <v>0</v>
      </c>
      <c r="Z67" s="2487">
        <f t="shared" si="13"/>
        <v>0</v>
      </c>
      <c r="AA67" s="2487">
        <f t="shared" si="13"/>
        <v>0</v>
      </c>
      <c r="AB67" s="2487">
        <f t="shared" si="13"/>
        <v>250.08201685000003</v>
      </c>
      <c r="AC67" s="2487">
        <f t="shared" si="13"/>
        <v>132.24729940999998</v>
      </c>
      <c r="AD67" s="2487">
        <f t="shared" si="13"/>
        <v>0</v>
      </c>
      <c r="AE67" s="2487">
        <f t="shared" si="13"/>
        <v>0</v>
      </c>
      <c r="AF67" s="2487">
        <f t="shared" si="13"/>
        <v>855.26322722000009</v>
      </c>
      <c r="AG67" s="2487">
        <f t="shared" si="13"/>
        <v>0</v>
      </c>
      <c r="AH67" s="2487">
        <f t="shared" si="13"/>
        <v>0</v>
      </c>
      <c r="AI67" s="2487">
        <f t="shared" si="13"/>
        <v>0</v>
      </c>
      <c r="AJ67" s="2487">
        <f t="shared" si="13"/>
        <v>0</v>
      </c>
      <c r="AK67" s="2487">
        <f t="shared" si="13"/>
        <v>0</v>
      </c>
      <c r="AL67" s="2487">
        <f t="shared" si="13"/>
        <v>329.28704960000005</v>
      </c>
      <c r="AM67" s="2487">
        <f t="shared" si="13"/>
        <v>46.060180060000008</v>
      </c>
      <c r="AN67" s="2487">
        <f t="shared" si="13"/>
        <v>18.974422239999999</v>
      </c>
      <c r="AO67" s="2487">
        <f t="shared" si="13"/>
        <v>0</v>
      </c>
      <c r="AP67" s="2487">
        <f t="shared" si="13"/>
        <v>768.91311487999997</v>
      </c>
      <c r="AQ67" s="2487">
        <f t="shared" si="13"/>
        <v>0</v>
      </c>
      <c r="AR67" s="2487">
        <f t="shared" si="13"/>
        <v>0</v>
      </c>
      <c r="AS67" s="2487">
        <f t="shared" si="13"/>
        <v>0.0044328099999999997</v>
      </c>
      <c r="AT67" s="2487">
        <f t="shared" si="13"/>
        <v>0</v>
      </c>
      <c r="AU67" s="2487">
        <f t="shared" si="13"/>
        <v>0</v>
      </c>
      <c r="AV67" s="2487">
        <f t="shared" si="13"/>
        <v>1862.08484604</v>
      </c>
      <c r="AW67" s="2487">
        <f t="shared" si="13"/>
        <v>431.17714418000003</v>
      </c>
      <c r="AX67" s="2487">
        <f t="shared" si="13"/>
        <v>1.35148143</v>
      </c>
      <c r="AY67" s="2487">
        <f t="shared" si="13"/>
        <v>0</v>
      </c>
      <c r="AZ67" s="2487">
        <f t="shared" si="13"/>
        <v>5528.8576927500008</v>
      </c>
      <c r="BA67" s="2487">
        <f t="shared" si="13"/>
        <v>0</v>
      </c>
      <c r="BB67" s="2487">
        <f t="shared" si="13"/>
        <v>0</v>
      </c>
      <c r="BC67" s="2487">
        <f t="shared" si="13"/>
        <v>0</v>
      </c>
      <c r="BD67" s="2487">
        <f t="shared" si="13"/>
        <v>0</v>
      </c>
      <c r="BE67" s="2487">
        <f t="shared" si="13"/>
        <v>0</v>
      </c>
      <c r="BF67" s="2487">
        <f t="shared" si="13"/>
        <v>615.95339816000001</v>
      </c>
      <c r="BG67" s="2487">
        <f t="shared" si="13"/>
        <v>141.70008747</v>
      </c>
      <c r="BH67" s="2487">
        <f t="shared" si="13"/>
        <v>0</v>
      </c>
      <c r="BI67" s="2487">
        <f t="shared" si="13"/>
        <v>0</v>
      </c>
      <c r="BJ67" s="2487">
        <f t="shared" si="13"/>
        <v>1222.0164791199998</v>
      </c>
      <c r="BK67" s="2487">
        <f t="shared" si="13"/>
        <v>13584.459411060001</v>
      </c>
      <c r="BL67" s="16"/>
      <c r="BM67" s="2503"/>
      <c r="BN67" s="2503"/>
      <c r="BO67" s="16"/>
      <c r="BP67" s="16"/>
    </row>
    <row r="68" spans="1:68" ht="14.5">
      <c r="A68" s="386"/>
      <c r="B68" s="386"/>
      <c r="C68" s="383"/>
      <c r="D68" s="383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3"/>
      <c r="AB68" s="383"/>
      <c r="AC68" s="383"/>
      <c r="AD68" s="383"/>
      <c r="AE68" s="383"/>
      <c r="AF68" s="383"/>
      <c r="AG68" s="383"/>
      <c r="AH68" s="383"/>
      <c r="AI68" s="383"/>
      <c r="AJ68" s="383"/>
      <c r="AK68" s="383"/>
      <c r="AL68" s="383"/>
      <c r="AM68" s="383"/>
      <c r="AN68" s="383"/>
      <c r="AO68" s="383"/>
      <c r="AP68" s="383"/>
      <c r="AQ68" s="383"/>
      <c r="AR68" s="383"/>
      <c r="AS68" s="383"/>
      <c r="AT68" s="383"/>
      <c r="AU68" s="383"/>
      <c r="AV68" s="383"/>
      <c r="AW68" s="383"/>
      <c r="AX68" s="383"/>
      <c r="AY68" s="383"/>
      <c r="AZ68" s="383"/>
      <c r="BA68" s="383"/>
      <c r="BB68" s="383"/>
      <c r="BC68" s="383"/>
      <c r="BD68" s="383"/>
      <c r="BE68" s="383"/>
      <c r="BF68" s="383"/>
      <c r="BG68" s="383"/>
      <c r="BH68" s="383"/>
      <c r="BI68" s="383"/>
      <c r="BJ68" s="383"/>
      <c r="BK68" s="383"/>
      <c r="BL68" s="16"/>
      <c r="BM68" s="2505"/>
      <c r="BN68" s="2505"/>
      <c r="BO68" s="16"/>
      <c r="BP68" s="16"/>
    </row>
    <row r="69" spans="1:68" ht="20.15" customHeight="1">
      <c r="A69" s="2217" t="s">
        <v>114</v>
      </c>
      <c r="B69" s="2218" t="s">
        <v>115</v>
      </c>
      <c r="C69" s="383"/>
      <c r="D69" s="383"/>
      <c r="E69" s="383"/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  <c r="R69" s="383"/>
      <c r="S69" s="383"/>
      <c r="T69" s="383"/>
      <c r="U69" s="383"/>
      <c r="V69" s="383"/>
      <c r="W69" s="383"/>
      <c r="X69" s="383"/>
      <c r="Y69" s="383"/>
      <c r="Z69" s="383"/>
      <c r="AA69" s="383"/>
      <c r="AB69" s="383"/>
      <c r="AC69" s="383"/>
      <c r="AD69" s="383"/>
      <c r="AE69" s="383"/>
      <c r="AF69" s="383"/>
      <c r="AG69" s="383"/>
      <c r="AH69" s="383"/>
      <c r="AI69" s="383"/>
      <c r="AJ69" s="383"/>
      <c r="AK69" s="383"/>
      <c r="AL69" s="383"/>
      <c r="AM69" s="383"/>
      <c r="AN69" s="383"/>
      <c r="AO69" s="383"/>
      <c r="AP69" s="383"/>
      <c r="AQ69" s="383"/>
      <c r="AR69" s="383"/>
      <c r="AS69" s="383"/>
      <c r="AT69" s="383"/>
      <c r="AU69" s="383"/>
      <c r="AV69" s="383"/>
      <c r="AW69" s="383"/>
      <c r="AX69" s="383"/>
      <c r="AY69" s="383"/>
      <c r="AZ69" s="383"/>
      <c r="BA69" s="383"/>
      <c r="BB69" s="383"/>
      <c r="BC69" s="383"/>
      <c r="BD69" s="383"/>
      <c r="BE69" s="383"/>
      <c r="BF69" s="383"/>
      <c r="BG69" s="383"/>
      <c r="BH69" s="383"/>
      <c r="BI69" s="383"/>
      <c r="BJ69" s="383"/>
      <c r="BK69" s="383"/>
      <c r="BL69" s="16"/>
      <c r="BM69" s="2506"/>
      <c r="BN69" s="2506"/>
      <c r="BO69" s="16"/>
      <c r="BP69" s="16"/>
    </row>
    <row r="70" spans="1:68" s="17" customFormat="1" ht="14.5">
      <c r="A70" s="2219" t="s">
        <v>62</v>
      </c>
      <c r="B70" s="2220" t="s">
        <v>116</v>
      </c>
      <c r="C70" s="383"/>
      <c r="D70" s="383"/>
      <c r="E70" s="383"/>
      <c r="F70" s="383"/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  <c r="R70" s="383"/>
      <c r="S70" s="383"/>
      <c r="T70" s="383"/>
      <c r="U70" s="383"/>
      <c r="V70" s="383"/>
      <c r="W70" s="383"/>
      <c r="X70" s="383"/>
      <c r="Y70" s="383"/>
      <c r="Z70" s="383"/>
      <c r="AA70" s="383"/>
      <c r="AB70" s="383"/>
      <c r="AC70" s="383"/>
      <c r="AD70" s="383"/>
      <c r="AE70" s="383"/>
      <c r="AF70" s="383"/>
      <c r="AG70" s="383"/>
      <c r="AH70" s="383"/>
      <c r="AI70" s="383"/>
      <c r="AJ70" s="383"/>
      <c r="AK70" s="383"/>
      <c r="AL70" s="383"/>
      <c r="AM70" s="383"/>
      <c r="AN70" s="383"/>
      <c r="AO70" s="383"/>
      <c r="AP70" s="383"/>
      <c r="AQ70" s="383"/>
      <c r="AR70" s="383"/>
      <c r="AS70" s="383"/>
      <c r="AT70" s="383"/>
      <c r="AU70" s="383"/>
      <c r="AV70" s="383"/>
      <c r="AW70" s="383"/>
      <c r="AX70" s="383"/>
      <c r="AY70" s="383"/>
      <c r="AZ70" s="383"/>
      <c r="BA70" s="383"/>
      <c r="BB70" s="383"/>
      <c r="BC70" s="383"/>
      <c r="BD70" s="383"/>
      <c r="BE70" s="383"/>
      <c r="BF70" s="383"/>
      <c r="BG70" s="383"/>
      <c r="BH70" s="383"/>
      <c r="BI70" s="383"/>
      <c r="BJ70" s="383"/>
      <c r="BK70" s="383"/>
      <c r="BL70" s="16"/>
      <c r="BM70" s="2501"/>
      <c r="BN70" s="2501"/>
      <c r="BO70" s="16"/>
      <c r="BP70" s="16"/>
    </row>
    <row r="71" spans="1:68" s="17" customFormat="1" ht="14.5">
      <c r="A71" s="386"/>
      <c r="B71" s="2221" t="s">
        <v>73</v>
      </c>
      <c r="C71" s="2222">
        <v>0</v>
      </c>
      <c r="D71" s="2223">
        <v>0</v>
      </c>
      <c r="E71" s="2224">
        <v>0</v>
      </c>
      <c r="F71" s="2225">
        <v>0</v>
      </c>
      <c r="G71" s="2226">
        <v>0</v>
      </c>
      <c r="H71" s="2227">
        <v>0</v>
      </c>
      <c r="I71" s="2228">
        <v>0</v>
      </c>
      <c r="J71" s="2229">
        <v>0</v>
      </c>
      <c r="K71" s="2230">
        <v>0</v>
      </c>
      <c r="L71" s="2231">
        <v>0</v>
      </c>
      <c r="M71" s="2232">
        <v>0</v>
      </c>
      <c r="N71" s="2233">
        <v>0</v>
      </c>
      <c r="O71" s="2234">
        <v>0</v>
      </c>
      <c r="P71" s="2235">
        <v>0</v>
      </c>
      <c r="Q71" s="2236">
        <v>0</v>
      </c>
      <c r="R71" s="2237">
        <v>0</v>
      </c>
      <c r="S71" s="2238">
        <v>0</v>
      </c>
      <c r="T71" s="2239">
        <v>0</v>
      </c>
      <c r="U71" s="2240">
        <v>0</v>
      </c>
      <c r="V71" s="2241">
        <v>0</v>
      </c>
      <c r="W71" s="2242">
        <v>0</v>
      </c>
      <c r="X71" s="2243">
        <v>0</v>
      </c>
      <c r="Y71" s="2244">
        <v>0</v>
      </c>
      <c r="Z71" s="2245">
        <v>0</v>
      </c>
      <c r="AA71" s="2246">
        <v>0</v>
      </c>
      <c r="AB71" s="2247">
        <v>0</v>
      </c>
      <c r="AC71" s="2248">
        <v>0</v>
      </c>
      <c r="AD71" s="2249">
        <v>0</v>
      </c>
      <c r="AE71" s="2250">
        <v>0</v>
      </c>
      <c r="AF71" s="2251">
        <v>0</v>
      </c>
      <c r="AG71" s="2252">
        <v>0</v>
      </c>
      <c r="AH71" s="2253">
        <v>0</v>
      </c>
      <c r="AI71" s="2254">
        <v>0</v>
      </c>
      <c r="AJ71" s="2255">
        <v>0</v>
      </c>
      <c r="AK71" s="2256">
        <v>0</v>
      </c>
      <c r="AL71" s="2257">
        <v>0</v>
      </c>
      <c r="AM71" s="2258">
        <v>0</v>
      </c>
      <c r="AN71" s="2259">
        <v>0</v>
      </c>
      <c r="AO71" s="2260">
        <v>0</v>
      </c>
      <c r="AP71" s="2261">
        <v>0</v>
      </c>
      <c r="AQ71" s="2262">
        <v>0</v>
      </c>
      <c r="AR71" s="2263">
        <v>0</v>
      </c>
      <c r="AS71" s="2264">
        <v>0</v>
      </c>
      <c r="AT71" s="2265">
        <v>0</v>
      </c>
      <c r="AU71" s="2266">
        <v>0</v>
      </c>
      <c r="AV71" s="2267">
        <v>0</v>
      </c>
      <c r="AW71" s="2268">
        <v>0</v>
      </c>
      <c r="AX71" s="2269">
        <v>0</v>
      </c>
      <c r="AY71" s="2270">
        <v>0</v>
      </c>
      <c r="AZ71" s="2271">
        <v>0</v>
      </c>
      <c r="BA71" s="2272">
        <v>0</v>
      </c>
      <c r="BB71" s="2273">
        <v>0</v>
      </c>
      <c r="BC71" s="2274">
        <v>0</v>
      </c>
      <c r="BD71" s="2275">
        <v>0</v>
      </c>
      <c r="BE71" s="2276">
        <v>0</v>
      </c>
      <c r="BF71" s="2277">
        <v>0</v>
      </c>
      <c r="BG71" s="2278">
        <v>0</v>
      </c>
      <c r="BH71" s="2279">
        <v>0</v>
      </c>
      <c r="BI71" s="2280">
        <v>0</v>
      </c>
      <c r="BJ71" s="2281">
        <v>0</v>
      </c>
      <c r="BK71" s="2282">
        <f>SUM(C71:BJ71)</f>
        <v>0</v>
      </c>
      <c r="BL71" s="16"/>
      <c r="BM71" s="2501"/>
      <c r="BN71" s="2501"/>
      <c r="BO71" s="16"/>
      <c r="BP71" s="16"/>
    </row>
    <row r="72" spans="1:68" s="17" customFormat="1" ht="14.5">
      <c r="A72" s="386"/>
      <c r="B72" s="2283" t="s">
        <v>66</v>
      </c>
      <c r="C72" s="2487">
        <f t="shared" si="14" ref="C72:BK72">SUM(C71:C71)</f>
        <v>0</v>
      </c>
      <c r="D72" s="2487">
        <f t="shared" si="14"/>
        <v>0</v>
      </c>
      <c r="E72" s="2487">
        <f t="shared" si="14"/>
        <v>0</v>
      </c>
      <c r="F72" s="2487">
        <f t="shared" si="14"/>
        <v>0</v>
      </c>
      <c r="G72" s="2487">
        <f t="shared" si="14"/>
        <v>0</v>
      </c>
      <c r="H72" s="2487">
        <f t="shared" si="14"/>
        <v>0</v>
      </c>
      <c r="I72" s="2487">
        <f t="shared" si="14"/>
        <v>0</v>
      </c>
      <c r="J72" s="2487">
        <f t="shared" si="14"/>
        <v>0</v>
      </c>
      <c r="K72" s="2487">
        <f t="shared" si="14"/>
        <v>0</v>
      </c>
      <c r="L72" s="2487">
        <f t="shared" si="14"/>
        <v>0</v>
      </c>
      <c r="M72" s="2487">
        <f t="shared" si="14"/>
        <v>0</v>
      </c>
      <c r="N72" s="2487">
        <f t="shared" si="14"/>
        <v>0</v>
      </c>
      <c r="O72" s="2487">
        <f t="shared" si="14"/>
        <v>0</v>
      </c>
      <c r="P72" s="2487">
        <f t="shared" si="14"/>
        <v>0</v>
      </c>
      <c r="Q72" s="2487">
        <f t="shared" si="14"/>
        <v>0</v>
      </c>
      <c r="R72" s="2487">
        <f t="shared" si="14"/>
        <v>0</v>
      </c>
      <c r="S72" s="2487">
        <f t="shared" si="14"/>
        <v>0</v>
      </c>
      <c r="T72" s="2487">
        <f t="shared" si="14"/>
        <v>0</v>
      </c>
      <c r="U72" s="2487">
        <f t="shared" si="14"/>
        <v>0</v>
      </c>
      <c r="V72" s="2487">
        <f t="shared" si="14"/>
        <v>0</v>
      </c>
      <c r="W72" s="2487">
        <f t="shared" si="14"/>
        <v>0</v>
      </c>
      <c r="X72" s="2487">
        <f t="shared" si="14"/>
        <v>0</v>
      </c>
      <c r="Y72" s="2487">
        <f t="shared" si="14"/>
        <v>0</v>
      </c>
      <c r="Z72" s="2487">
        <f t="shared" si="14"/>
        <v>0</v>
      </c>
      <c r="AA72" s="2487">
        <f t="shared" si="14"/>
        <v>0</v>
      </c>
      <c r="AB72" s="2487">
        <f t="shared" si="14"/>
        <v>0</v>
      </c>
      <c r="AC72" s="2487">
        <f t="shared" si="14"/>
        <v>0</v>
      </c>
      <c r="AD72" s="2487">
        <f t="shared" si="14"/>
        <v>0</v>
      </c>
      <c r="AE72" s="2487">
        <f t="shared" si="14"/>
        <v>0</v>
      </c>
      <c r="AF72" s="2487">
        <f t="shared" si="14"/>
        <v>0</v>
      </c>
      <c r="AG72" s="2487">
        <f t="shared" si="14"/>
        <v>0</v>
      </c>
      <c r="AH72" s="2487">
        <f t="shared" si="14"/>
        <v>0</v>
      </c>
      <c r="AI72" s="2487">
        <f t="shared" si="14"/>
        <v>0</v>
      </c>
      <c r="AJ72" s="2487">
        <f t="shared" si="14"/>
        <v>0</v>
      </c>
      <c r="AK72" s="2487">
        <f t="shared" si="14"/>
        <v>0</v>
      </c>
      <c r="AL72" s="2487">
        <f t="shared" si="14"/>
        <v>0</v>
      </c>
      <c r="AM72" s="2487">
        <f t="shared" si="14"/>
        <v>0</v>
      </c>
      <c r="AN72" s="2487">
        <f t="shared" si="14"/>
        <v>0</v>
      </c>
      <c r="AO72" s="2487">
        <f t="shared" si="14"/>
        <v>0</v>
      </c>
      <c r="AP72" s="2487">
        <f t="shared" si="14"/>
        <v>0</v>
      </c>
      <c r="AQ72" s="2487">
        <f t="shared" si="14"/>
        <v>0</v>
      </c>
      <c r="AR72" s="2487">
        <f t="shared" si="14"/>
        <v>0</v>
      </c>
      <c r="AS72" s="2487">
        <f t="shared" si="14"/>
        <v>0</v>
      </c>
      <c r="AT72" s="2487">
        <f t="shared" si="14"/>
        <v>0</v>
      </c>
      <c r="AU72" s="2487">
        <f t="shared" si="14"/>
        <v>0</v>
      </c>
      <c r="AV72" s="2487">
        <f t="shared" si="14"/>
        <v>0</v>
      </c>
      <c r="AW72" s="2487">
        <f t="shared" si="14"/>
        <v>0</v>
      </c>
      <c r="AX72" s="2487">
        <f t="shared" si="14"/>
        <v>0</v>
      </c>
      <c r="AY72" s="2487">
        <f t="shared" si="14"/>
        <v>0</v>
      </c>
      <c r="AZ72" s="2487">
        <f t="shared" si="14"/>
        <v>0</v>
      </c>
      <c r="BA72" s="2487">
        <f t="shared" si="14"/>
        <v>0</v>
      </c>
      <c r="BB72" s="2487">
        <f t="shared" si="14"/>
        <v>0</v>
      </c>
      <c r="BC72" s="2487">
        <f t="shared" si="14"/>
        <v>0</v>
      </c>
      <c r="BD72" s="2487">
        <f t="shared" si="14"/>
        <v>0</v>
      </c>
      <c r="BE72" s="2487">
        <f t="shared" si="14"/>
        <v>0</v>
      </c>
      <c r="BF72" s="2487">
        <f t="shared" si="14"/>
        <v>0</v>
      </c>
      <c r="BG72" s="2487">
        <f t="shared" si="14"/>
        <v>0</v>
      </c>
      <c r="BH72" s="2487">
        <f t="shared" si="14"/>
        <v>0</v>
      </c>
      <c r="BI72" s="2487">
        <f t="shared" si="14"/>
        <v>0</v>
      </c>
      <c r="BJ72" s="2487">
        <f t="shared" si="14"/>
        <v>0</v>
      </c>
      <c r="BK72" s="2487">
        <f t="shared" si="14"/>
        <v>0</v>
      </c>
      <c r="BL72" s="16"/>
      <c r="BM72" s="2503"/>
      <c r="BN72" s="2503"/>
      <c r="BO72" s="16"/>
      <c r="BP72" s="16"/>
    </row>
    <row r="73" spans="1:68" s="17" customFormat="1" ht="14.5">
      <c r="A73" s="386"/>
      <c r="B73" s="386"/>
      <c r="C73" s="383"/>
      <c r="D73" s="383"/>
      <c r="E73" s="383"/>
      <c r="F73" s="383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3"/>
      <c r="Z73" s="383"/>
      <c r="AA73" s="383"/>
      <c r="AB73" s="383"/>
      <c r="AC73" s="383"/>
      <c r="AD73" s="383"/>
      <c r="AE73" s="383"/>
      <c r="AF73" s="383"/>
      <c r="AG73" s="383"/>
      <c r="AH73" s="383"/>
      <c r="AI73" s="383"/>
      <c r="AJ73" s="383"/>
      <c r="AK73" s="383"/>
      <c r="AL73" s="383"/>
      <c r="AM73" s="383"/>
      <c r="AN73" s="383"/>
      <c r="AO73" s="383"/>
      <c r="AP73" s="383"/>
      <c r="AQ73" s="383"/>
      <c r="AR73" s="383"/>
      <c r="AS73" s="383"/>
      <c r="AT73" s="383"/>
      <c r="AU73" s="383"/>
      <c r="AV73" s="383"/>
      <c r="AW73" s="383"/>
      <c r="AX73" s="383"/>
      <c r="AY73" s="383"/>
      <c r="AZ73" s="383"/>
      <c r="BA73" s="383"/>
      <c r="BB73" s="383"/>
      <c r="BC73" s="383"/>
      <c r="BD73" s="383"/>
      <c r="BE73" s="383"/>
      <c r="BF73" s="383"/>
      <c r="BG73" s="383"/>
      <c r="BH73" s="383"/>
      <c r="BI73" s="383"/>
      <c r="BJ73" s="383"/>
      <c r="BK73" s="383"/>
      <c r="BL73" s="16"/>
      <c r="BM73" s="2501"/>
      <c r="BN73" s="2501"/>
      <c r="BO73" s="16"/>
      <c r="BP73" s="16"/>
    </row>
    <row r="74" spans="1:68" s="17" customFormat="1" ht="14.5">
      <c r="A74" s="2284" t="s">
        <v>67</v>
      </c>
      <c r="B74" s="2285" t="s">
        <v>117</v>
      </c>
      <c r="C74" s="383"/>
      <c r="D74" s="383"/>
      <c r="E74" s="383"/>
      <c r="F74" s="383"/>
      <c r="G74" s="383"/>
      <c r="H74" s="383"/>
      <c r="I74" s="383"/>
      <c r="J74" s="383"/>
      <c r="K74" s="383"/>
      <c r="L74" s="383"/>
      <c r="M74" s="383"/>
      <c r="N74" s="383"/>
      <c r="O74" s="383"/>
      <c r="P74" s="383"/>
      <c r="Q74" s="383"/>
      <c r="R74" s="383"/>
      <c r="S74" s="383"/>
      <c r="T74" s="383"/>
      <c r="U74" s="383"/>
      <c r="V74" s="383"/>
      <c r="W74" s="383"/>
      <c r="X74" s="383"/>
      <c r="Y74" s="383"/>
      <c r="Z74" s="383"/>
      <c r="AA74" s="383"/>
      <c r="AB74" s="383"/>
      <c r="AC74" s="383"/>
      <c r="AD74" s="383"/>
      <c r="AE74" s="383"/>
      <c r="AF74" s="383"/>
      <c r="AG74" s="383"/>
      <c r="AH74" s="383"/>
      <c r="AI74" s="383"/>
      <c r="AJ74" s="383"/>
      <c r="AK74" s="383"/>
      <c r="AL74" s="383"/>
      <c r="AM74" s="383"/>
      <c r="AN74" s="383"/>
      <c r="AO74" s="383"/>
      <c r="AP74" s="383"/>
      <c r="AQ74" s="383"/>
      <c r="AR74" s="383"/>
      <c r="AS74" s="383"/>
      <c r="AT74" s="383"/>
      <c r="AU74" s="383"/>
      <c r="AV74" s="383"/>
      <c r="AW74" s="383"/>
      <c r="AX74" s="383"/>
      <c r="AY74" s="383"/>
      <c r="AZ74" s="383"/>
      <c r="BA74" s="383"/>
      <c r="BB74" s="383"/>
      <c r="BC74" s="383"/>
      <c r="BD74" s="383"/>
      <c r="BE74" s="383"/>
      <c r="BF74" s="383"/>
      <c r="BG74" s="383"/>
      <c r="BH74" s="383"/>
      <c r="BI74" s="383"/>
      <c r="BJ74" s="383"/>
      <c r="BK74" s="383"/>
      <c r="BL74" s="16"/>
      <c r="BM74" s="2498"/>
      <c r="BN74" s="2498"/>
      <c r="BO74" s="16"/>
      <c r="BP74" s="16"/>
    </row>
    <row r="75" spans="1:68" s="17" customFormat="1" ht="14.5">
      <c r="A75" s="386"/>
      <c r="B75" s="2286" t="s">
        <v>73</v>
      </c>
      <c r="C75" s="2287">
        <v>0</v>
      </c>
      <c r="D75" s="2288">
        <v>0</v>
      </c>
      <c r="E75" s="2289">
        <v>0</v>
      </c>
      <c r="F75" s="2290">
        <v>0</v>
      </c>
      <c r="G75" s="2291">
        <v>0</v>
      </c>
      <c r="H75" s="2292">
        <v>0</v>
      </c>
      <c r="I75" s="2293">
        <v>0</v>
      </c>
      <c r="J75" s="2294">
        <v>0</v>
      </c>
      <c r="K75" s="2295">
        <v>0</v>
      </c>
      <c r="L75" s="2296">
        <v>0</v>
      </c>
      <c r="M75" s="2297">
        <v>0</v>
      </c>
      <c r="N75" s="2298">
        <v>0</v>
      </c>
      <c r="O75" s="2299">
        <v>0</v>
      </c>
      <c r="P75" s="2300">
        <v>0</v>
      </c>
      <c r="Q75" s="2301">
        <v>0</v>
      </c>
      <c r="R75" s="2302">
        <v>0</v>
      </c>
      <c r="S75" s="2303">
        <v>0</v>
      </c>
      <c r="T75" s="2304">
        <v>0</v>
      </c>
      <c r="U75" s="2305">
        <v>0</v>
      </c>
      <c r="V75" s="2306">
        <v>0</v>
      </c>
      <c r="W75" s="2307">
        <v>0</v>
      </c>
      <c r="X75" s="2308">
        <v>0</v>
      </c>
      <c r="Y75" s="2309">
        <v>0</v>
      </c>
      <c r="Z75" s="2310">
        <v>0</v>
      </c>
      <c r="AA75" s="2311">
        <v>0</v>
      </c>
      <c r="AB75" s="2312">
        <v>0</v>
      </c>
      <c r="AC75" s="2313">
        <v>0</v>
      </c>
      <c r="AD75" s="2314">
        <v>0</v>
      </c>
      <c r="AE75" s="2315">
        <v>0</v>
      </c>
      <c r="AF75" s="2316">
        <v>0</v>
      </c>
      <c r="AG75" s="2317">
        <v>0</v>
      </c>
      <c r="AH75" s="2318">
        <v>0</v>
      </c>
      <c r="AI75" s="2319">
        <v>0</v>
      </c>
      <c r="AJ75" s="2320">
        <v>0</v>
      </c>
      <c r="AK75" s="2321">
        <v>0</v>
      </c>
      <c r="AL75" s="2322">
        <v>0</v>
      </c>
      <c r="AM75" s="2323">
        <v>0</v>
      </c>
      <c r="AN75" s="2324">
        <v>0</v>
      </c>
      <c r="AO75" s="2325">
        <v>0</v>
      </c>
      <c r="AP75" s="2326">
        <v>0</v>
      </c>
      <c r="AQ75" s="2327">
        <v>0</v>
      </c>
      <c r="AR75" s="2328">
        <v>0</v>
      </c>
      <c r="AS75" s="2329">
        <v>0</v>
      </c>
      <c r="AT75" s="2330">
        <v>0</v>
      </c>
      <c r="AU75" s="2331">
        <v>0</v>
      </c>
      <c r="AV75" s="2332">
        <v>0</v>
      </c>
      <c r="AW75" s="2333">
        <v>0</v>
      </c>
      <c r="AX75" s="2334">
        <v>0</v>
      </c>
      <c r="AY75" s="2335">
        <v>0</v>
      </c>
      <c r="AZ75" s="2336">
        <v>0</v>
      </c>
      <c r="BA75" s="2337">
        <v>0</v>
      </c>
      <c r="BB75" s="2338">
        <v>0</v>
      </c>
      <c r="BC75" s="2339">
        <v>0</v>
      </c>
      <c r="BD75" s="2340">
        <v>0</v>
      </c>
      <c r="BE75" s="2341">
        <v>0</v>
      </c>
      <c r="BF75" s="2342">
        <v>0</v>
      </c>
      <c r="BG75" s="2343">
        <v>0</v>
      </c>
      <c r="BH75" s="2344">
        <v>0</v>
      </c>
      <c r="BI75" s="2345">
        <v>0</v>
      </c>
      <c r="BJ75" s="2346">
        <v>0</v>
      </c>
      <c r="BK75" s="2347">
        <f>SUM(C75:BJ75)</f>
        <v>0</v>
      </c>
      <c r="BL75" s="16"/>
      <c r="BM75" s="2501"/>
      <c r="BN75" s="2501"/>
      <c r="BO75" s="16"/>
      <c r="BP75" s="16"/>
    </row>
    <row r="76" spans="1:68" s="17" customFormat="1" ht="14.5">
      <c r="A76" s="386"/>
      <c r="B76" s="2348" t="s">
        <v>70</v>
      </c>
      <c r="C76" s="2487">
        <f t="shared" si="15" ref="C76:BK76">SUM(C75:C75)</f>
        <v>0</v>
      </c>
      <c r="D76" s="2487">
        <f t="shared" si="15"/>
        <v>0</v>
      </c>
      <c r="E76" s="2487">
        <f t="shared" si="15"/>
        <v>0</v>
      </c>
      <c r="F76" s="2487">
        <f t="shared" si="15"/>
        <v>0</v>
      </c>
      <c r="G76" s="2487">
        <f t="shared" si="15"/>
        <v>0</v>
      </c>
      <c r="H76" s="2487">
        <f t="shared" si="15"/>
        <v>0</v>
      </c>
      <c r="I76" s="2487">
        <f t="shared" si="15"/>
        <v>0</v>
      </c>
      <c r="J76" s="2487">
        <f t="shared" si="15"/>
        <v>0</v>
      </c>
      <c r="K76" s="2487">
        <f t="shared" si="15"/>
        <v>0</v>
      </c>
      <c r="L76" s="2487">
        <f t="shared" si="15"/>
        <v>0</v>
      </c>
      <c r="M76" s="2487">
        <f t="shared" si="15"/>
        <v>0</v>
      </c>
      <c r="N76" s="2487">
        <f t="shared" si="15"/>
        <v>0</v>
      </c>
      <c r="O76" s="2487">
        <f t="shared" si="15"/>
        <v>0</v>
      </c>
      <c r="P76" s="2487">
        <f t="shared" si="15"/>
        <v>0</v>
      </c>
      <c r="Q76" s="2487">
        <f t="shared" si="15"/>
        <v>0</v>
      </c>
      <c r="R76" s="2487">
        <f t="shared" si="15"/>
        <v>0</v>
      </c>
      <c r="S76" s="2487">
        <f t="shared" si="15"/>
        <v>0</v>
      </c>
      <c r="T76" s="2487">
        <f t="shared" si="15"/>
        <v>0</v>
      </c>
      <c r="U76" s="2487">
        <f t="shared" si="15"/>
        <v>0</v>
      </c>
      <c r="V76" s="2487">
        <f t="shared" si="15"/>
        <v>0</v>
      </c>
      <c r="W76" s="2487">
        <f t="shared" si="15"/>
        <v>0</v>
      </c>
      <c r="X76" s="2487">
        <f t="shared" si="15"/>
        <v>0</v>
      </c>
      <c r="Y76" s="2487">
        <f t="shared" si="15"/>
        <v>0</v>
      </c>
      <c r="Z76" s="2487">
        <f t="shared" si="15"/>
        <v>0</v>
      </c>
      <c r="AA76" s="2487">
        <f t="shared" si="15"/>
        <v>0</v>
      </c>
      <c r="AB76" s="2487">
        <f t="shared" si="15"/>
        <v>0</v>
      </c>
      <c r="AC76" s="2487">
        <f t="shared" si="15"/>
        <v>0</v>
      </c>
      <c r="AD76" s="2487">
        <f t="shared" si="15"/>
        <v>0</v>
      </c>
      <c r="AE76" s="2487">
        <f t="shared" si="15"/>
        <v>0</v>
      </c>
      <c r="AF76" s="2487">
        <f t="shared" si="15"/>
        <v>0</v>
      </c>
      <c r="AG76" s="2487">
        <f t="shared" si="15"/>
        <v>0</v>
      </c>
      <c r="AH76" s="2487">
        <f t="shared" si="15"/>
        <v>0</v>
      </c>
      <c r="AI76" s="2487">
        <f t="shared" si="15"/>
        <v>0</v>
      </c>
      <c r="AJ76" s="2487">
        <f t="shared" si="15"/>
        <v>0</v>
      </c>
      <c r="AK76" s="2487">
        <f t="shared" si="15"/>
        <v>0</v>
      </c>
      <c r="AL76" s="2487">
        <f t="shared" si="15"/>
        <v>0</v>
      </c>
      <c r="AM76" s="2487">
        <f t="shared" si="15"/>
        <v>0</v>
      </c>
      <c r="AN76" s="2487">
        <f t="shared" si="15"/>
        <v>0</v>
      </c>
      <c r="AO76" s="2487">
        <f t="shared" si="15"/>
        <v>0</v>
      </c>
      <c r="AP76" s="2487">
        <f t="shared" si="15"/>
        <v>0</v>
      </c>
      <c r="AQ76" s="2487">
        <f t="shared" si="15"/>
        <v>0</v>
      </c>
      <c r="AR76" s="2487">
        <f t="shared" si="15"/>
        <v>0</v>
      </c>
      <c r="AS76" s="2487">
        <f t="shared" si="15"/>
        <v>0</v>
      </c>
      <c r="AT76" s="2487">
        <f t="shared" si="15"/>
        <v>0</v>
      </c>
      <c r="AU76" s="2487">
        <f t="shared" si="15"/>
        <v>0</v>
      </c>
      <c r="AV76" s="2487">
        <f t="shared" si="15"/>
        <v>0</v>
      </c>
      <c r="AW76" s="2487">
        <f t="shared" si="15"/>
        <v>0</v>
      </c>
      <c r="AX76" s="2487">
        <f t="shared" si="15"/>
        <v>0</v>
      </c>
      <c r="AY76" s="2487">
        <f t="shared" si="15"/>
        <v>0</v>
      </c>
      <c r="AZ76" s="2487">
        <f t="shared" si="15"/>
        <v>0</v>
      </c>
      <c r="BA76" s="2487">
        <f t="shared" si="15"/>
        <v>0</v>
      </c>
      <c r="BB76" s="2487">
        <f t="shared" si="15"/>
        <v>0</v>
      </c>
      <c r="BC76" s="2487">
        <f t="shared" si="15"/>
        <v>0</v>
      </c>
      <c r="BD76" s="2487">
        <f t="shared" si="15"/>
        <v>0</v>
      </c>
      <c r="BE76" s="2487">
        <f t="shared" si="15"/>
        <v>0</v>
      </c>
      <c r="BF76" s="2487">
        <f t="shared" si="15"/>
        <v>0</v>
      </c>
      <c r="BG76" s="2487">
        <f t="shared" si="15"/>
        <v>0</v>
      </c>
      <c r="BH76" s="2487">
        <f t="shared" si="15"/>
        <v>0</v>
      </c>
      <c r="BI76" s="2487">
        <f t="shared" si="15"/>
        <v>0</v>
      </c>
      <c r="BJ76" s="2487">
        <f t="shared" si="15"/>
        <v>0</v>
      </c>
      <c r="BK76" s="2487">
        <f t="shared" si="15"/>
        <v>0</v>
      </c>
      <c r="BL76" s="16"/>
      <c r="BM76" s="2501"/>
      <c r="BN76" s="2501"/>
      <c r="BO76" s="16"/>
      <c r="BP76" s="16"/>
    </row>
    <row r="77" spans="1:68" ht="14.5">
      <c r="A77" s="386"/>
      <c r="B77" s="2349" t="s">
        <v>118</v>
      </c>
      <c r="C77" s="2487">
        <f t="shared" si="16" ref="C77:BK77">SUM(C71:C76)/2</f>
        <v>0</v>
      </c>
      <c r="D77" s="2487">
        <f t="shared" si="16"/>
        <v>0</v>
      </c>
      <c r="E77" s="2487">
        <f t="shared" si="16"/>
        <v>0</v>
      </c>
      <c r="F77" s="2487">
        <f t="shared" si="16"/>
        <v>0</v>
      </c>
      <c r="G77" s="2487">
        <f t="shared" si="16"/>
        <v>0</v>
      </c>
      <c r="H77" s="2487">
        <f t="shared" si="16"/>
        <v>0</v>
      </c>
      <c r="I77" s="2487">
        <f t="shared" si="16"/>
        <v>0</v>
      </c>
      <c r="J77" s="2487">
        <f t="shared" si="16"/>
        <v>0</v>
      </c>
      <c r="K77" s="2487">
        <f t="shared" si="16"/>
        <v>0</v>
      </c>
      <c r="L77" s="2487">
        <f t="shared" si="16"/>
        <v>0</v>
      </c>
      <c r="M77" s="2487">
        <f t="shared" si="16"/>
        <v>0</v>
      </c>
      <c r="N77" s="2487">
        <f t="shared" si="16"/>
        <v>0</v>
      </c>
      <c r="O77" s="2487">
        <f t="shared" si="16"/>
        <v>0</v>
      </c>
      <c r="P77" s="2487">
        <f t="shared" si="16"/>
        <v>0</v>
      </c>
      <c r="Q77" s="2487">
        <f t="shared" si="16"/>
        <v>0</v>
      </c>
      <c r="R77" s="2487">
        <f t="shared" si="16"/>
        <v>0</v>
      </c>
      <c r="S77" s="2487">
        <f t="shared" si="16"/>
        <v>0</v>
      </c>
      <c r="T77" s="2487">
        <f t="shared" si="16"/>
        <v>0</v>
      </c>
      <c r="U77" s="2487">
        <f t="shared" si="16"/>
        <v>0</v>
      </c>
      <c r="V77" s="2487">
        <f t="shared" si="16"/>
        <v>0</v>
      </c>
      <c r="W77" s="2487">
        <f t="shared" si="16"/>
        <v>0</v>
      </c>
      <c r="X77" s="2487">
        <f t="shared" si="16"/>
        <v>0</v>
      </c>
      <c r="Y77" s="2487">
        <f t="shared" si="16"/>
        <v>0</v>
      </c>
      <c r="Z77" s="2487">
        <f t="shared" si="16"/>
        <v>0</v>
      </c>
      <c r="AA77" s="2487">
        <f t="shared" si="16"/>
        <v>0</v>
      </c>
      <c r="AB77" s="2487">
        <f t="shared" si="16"/>
        <v>0</v>
      </c>
      <c r="AC77" s="2487">
        <f t="shared" si="16"/>
        <v>0</v>
      </c>
      <c r="AD77" s="2487">
        <f t="shared" si="16"/>
        <v>0</v>
      </c>
      <c r="AE77" s="2487">
        <f t="shared" si="16"/>
        <v>0</v>
      </c>
      <c r="AF77" s="2487">
        <f t="shared" si="16"/>
        <v>0</v>
      </c>
      <c r="AG77" s="2487">
        <f t="shared" si="16"/>
        <v>0</v>
      </c>
      <c r="AH77" s="2487">
        <f t="shared" si="16"/>
        <v>0</v>
      </c>
      <c r="AI77" s="2487">
        <f t="shared" si="16"/>
        <v>0</v>
      </c>
      <c r="AJ77" s="2487">
        <f t="shared" si="16"/>
        <v>0</v>
      </c>
      <c r="AK77" s="2487">
        <f t="shared" si="16"/>
        <v>0</v>
      </c>
      <c r="AL77" s="2487">
        <f t="shared" si="16"/>
        <v>0</v>
      </c>
      <c r="AM77" s="2487">
        <f t="shared" si="16"/>
        <v>0</v>
      </c>
      <c r="AN77" s="2487">
        <f t="shared" si="16"/>
        <v>0</v>
      </c>
      <c r="AO77" s="2487">
        <f t="shared" si="16"/>
        <v>0</v>
      </c>
      <c r="AP77" s="2487">
        <f t="shared" si="16"/>
        <v>0</v>
      </c>
      <c r="AQ77" s="2487">
        <f t="shared" si="16"/>
        <v>0</v>
      </c>
      <c r="AR77" s="2487">
        <f t="shared" si="16"/>
        <v>0</v>
      </c>
      <c r="AS77" s="2487">
        <f t="shared" si="16"/>
        <v>0</v>
      </c>
      <c r="AT77" s="2487">
        <f t="shared" si="16"/>
        <v>0</v>
      </c>
      <c r="AU77" s="2487">
        <f t="shared" si="16"/>
        <v>0</v>
      </c>
      <c r="AV77" s="2487">
        <f t="shared" si="16"/>
        <v>0</v>
      </c>
      <c r="AW77" s="2487">
        <f t="shared" si="16"/>
        <v>0</v>
      </c>
      <c r="AX77" s="2487">
        <f t="shared" si="16"/>
        <v>0</v>
      </c>
      <c r="AY77" s="2487">
        <f t="shared" si="16"/>
        <v>0</v>
      </c>
      <c r="AZ77" s="2487">
        <f t="shared" si="16"/>
        <v>0</v>
      </c>
      <c r="BA77" s="2487">
        <f t="shared" si="16"/>
        <v>0</v>
      </c>
      <c r="BB77" s="2487">
        <f t="shared" si="16"/>
        <v>0</v>
      </c>
      <c r="BC77" s="2487">
        <f t="shared" si="16"/>
        <v>0</v>
      </c>
      <c r="BD77" s="2487">
        <f t="shared" si="16"/>
        <v>0</v>
      </c>
      <c r="BE77" s="2487">
        <f t="shared" si="16"/>
        <v>0</v>
      </c>
      <c r="BF77" s="2487">
        <f t="shared" si="16"/>
        <v>0</v>
      </c>
      <c r="BG77" s="2487">
        <f t="shared" si="16"/>
        <v>0</v>
      </c>
      <c r="BH77" s="2487">
        <f t="shared" si="16"/>
        <v>0</v>
      </c>
      <c r="BI77" s="2487">
        <f t="shared" si="16"/>
        <v>0</v>
      </c>
      <c r="BJ77" s="2487">
        <f t="shared" si="16"/>
        <v>0</v>
      </c>
      <c r="BK77" s="2487">
        <f t="shared" si="16"/>
        <v>0</v>
      </c>
      <c r="BL77" s="16"/>
      <c r="BM77" s="2503"/>
      <c r="BN77" s="2503"/>
      <c r="BO77" s="16"/>
      <c r="BP77" s="16"/>
    </row>
    <row r="78" spans="1:68" ht="14.5">
      <c r="A78" s="386"/>
      <c r="B78" s="386"/>
      <c r="C78" s="383"/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  <c r="R78" s="383"/>
      <c r="S78" s="383"/>
      <c r="T78" s="383"/>
      <c r="U78" s="383"/>
      <c r="V78" s="383"/>
      <c r="W78" s="383"/>
      <c r="X78" s="383"/>
      <c r="Y78" s="383"/>
      <c r="Z78" s="383"/>
      <c r="AA78" s="383"/>
      <c r="AB78" s="383"/>
      <c r="AC78" s="383"/>
      <c r="AD78" s="383"/>
      <c r="AE78" s="383"/>
      <c r="AF78" s="383"/>
      <c r="AG78" s="383"/>
      <c r="AH78" s="383"/>
      <c r="AI78" s="383"/>
      <c r="AJ78" s="383"/>
      <c r="AK78" s="383"/>
      <c r="AL78" s="383"/>
      <c r="AM78" s="383"/>
      <c r="AN78" s="383"/>
      <c r="AO78" s="383"/>
      <c r="AP78" s="383"/>
      <c r="AQ78" s="383"/>
      <c r="AR78" s="383"/>
      <c r="AS78" s="383"/>
      <c r="AT78" s="383"/>
      <c r="AU78" s="383"/>
      <c r="AV78" s="383"/>
      <c r="AW78" s="383"/>
      <c r="AX78" s="383"/>
      <c r="AY78" s="383"/>
      <c r="AZ78" s="383"/>
      <c r="BA78" s="383"/>
      <c r="BB78" s="383"/>
      <c r="BC78" s="383"/>
      <c r="BD78" s="383"/>
      <c r="BE78" s="383"/>
      <c r="BF78" s="383"/>
      <c r="BG78" s="383"/>
      <c r="BH78" s="383"/>
      <c r="BI78" s="383"/>
      <c r="BJ78" s="383"/>
      <c r="BK78" s="383"/>
      <c r="BL78" s="16"/>
      <c r="BM78" s="2499"/>
      <c r="BN78" s="2499"/>
      <c r="BO78" s="16"/>
      <c r="BP78" s="16"/>
    </row>
    <row r="79" spans="1:68" ht="20.15" customHeight="1">
      <c r="A79" s="2350" t="s">
        <v>119</v>
      </c>
      <c r="B79" s="2351" t="s">
        <v>15</v>
      </c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383"/>
      <c r="O79" s="383"/>
      <c r="P79" s="383"/>
      <c r="Q79" s="383"/>
      <c r="R79" s="383"/>
      <c r="S79" s="383"/>
      <c r="T79" s="383"/>
      <c r="U79" s="383"/>
      <c r="V79" s="383"/>
      <c r="W79" s="383"/>
      <c r="X79" s="383"/>
      <c r="Y79" s="383"/>
      <c r="Z79" s="383"/>
      <c r="AA79" s="383"/>
      <c r="AB79" s="383"/>
      <c r="AC79" s="383"/>
      <c r="AD79" s="383"/>
      <c r="AE79" s="383"/>
      <c r="AF79" s="383"/>
      <c r="AG79" s="383"/>
      <c r="AH79" s="383"/>
      <c r="AI79" s="383"/>
      <c r="AJ79" s="383"/>
      <c r="AK79" s="383"/>
      <c r="AL79" s="383"/>
      <c r="AM79" s="383"/>
      <c r="AN79" s="383"/>
      <c r="AO79" s="383"/>
      <c r="AP79" s="383"/>
      <c r="AQ79" s="383"/>
      <c r="AR79" s="383"/>
      <c r="AS79" s="383"/>
      <c r="AT79" s="383"/>
      <c r="AU79" s="383"/>
      <c r="AV79" s="383"/>
      <c r="AW79" s="383"/>
      <c r="AX79" s="383"/>
      <c r="AY79" s="383"/>
      <c r="AZ79" s="383"/>
      <c r="BA79" s="383"/>
      <c r="BB79" s="383"/>
      <c r="BC79" s="383"/>
      <c r="BD79" s="383"/>
      <c r="BE79" s="383"/>
      <c r="BF79" s="383"/>
      <c r="BG79" s="383"/>
      <c r="BH79" s="383"/>
      <c r="BI79" s="383"/>
      <c r="BJ79" s="383"/>
      <c r="BK79" s="383"/>
      <c r="BL79" s="16"/>
      <c r="BM79" s="2501"/>
      <c r="BN79" s="2501"/>
      <c r="BO79" s="16"/>
      <c r="BP79" s="16"/>
    </row>
    <row r="80" spans="1:68" ht="14.5">
      <c r="A80" s="2352" t="s">
        <v>62</v>
      </c>
      <c r="B80" s="2353" t="s">
        <v>15</v>
      </c>
      <c r="C80" s="383"/>
      <c r="D80" s="383"/>
      <c r="E80" s="383"/>
      <c r="F80" s="383"/>
      <c r="G80" s="383"/>
      <c r="H80" s="383"/>
      <c r="I80" s="383"/>
      <c r="J80" s="383"/>
      <c r="K80" s="383"/>
      <c r="L80" s="383"/>
      <c r="M80" s="383"/>
      <c r="N80" s="383"/>
      <c r="O80" s="383"/>
      <c r="P80" s="383"/>
      <c r="Q80" s="383"/>
      <c r="R80" s="383"/>
      <c r="S80" s="383"/>
      <c r="T80" s="383"/>
      <c r="U80" s="383"/>
      <c r="V80" s="383"/>
      <c r="W80" s="383"/>
      <c r="X80" s="383"/>
      <c r="Y80" s="383"/>
      <c r="Z80" s="383"/>
      <c r="AA80" s="383"/>
      <c r="AB80" s="383"/>
      <c r="AC80" s="383"/>
      <c r="AD80" s="383"/>
      <c r="AE80" s="383"/>
      <c r="AF80" s="383"/>
      <c r="AG80" s="383"/>
      <c r="AH80" s="383"/>
      <c r="AI80" s="383"/>
      <c r="AJ80" s="383"/>
      <c r="AK80" s="383"/>
      <c r="AL80" s="383"/>
      <c r="AM80" s="383"/>
      <c r="AN80" s="383"/>
      <c r="AO80" s="383"/>
      <c r="AP80" s="383"/>
      <c r="AQ80" s="383"/>
      <c r="AR80" s="383"/>
      <c r="AS80" s="383"/>
      <c r="AT80" s="383"/>
      <c r="AU80" s="383"/>
      <c r="AV80" s="383"/>
      <c r="AW80" s="383"/>
      <c r="AX80" s="383"/>
      <c r="AY80" s="383"/>
      <c r="AZ80" s="383"/>
      <c r="BA80" s="383"/>
      <c r="BB80" s="383"/>
      <c r="BC80" s="383"/>
      <c r="BD80" s="383"/>
      <c r="BE80" s="383"/>
      <c r="BF80" s="383"/>
      <c r="BG80" s="383"/>
      <c r="BH80" s="383"/>
      <c r="BI80" s="383"/>
      <c r="BJ80" s="383"/>
      <c r="BK80" s="383"/>
      <c r="BL80" s="16"/>
      <c r="BO80" s="16"/>
      <c r="BP80" s="16"/>
    </row>
    <row r="81" spans="1:68" ht="14.5">
      <c r="A81" s="386"/>
      <c r="B81" s="2354" t="s">
        <v>73</v>
      </c>
      <c r="C81" s="2355">
        <v>0</v>
      </c>
      <c r="D81" s="2356">
        <v>0</v>
      </c>
      <c r="E81" s="2357">
        <v>0</v>
      </c>
      <c r="F81" s="2358">
        <v>0</v>
      </c>
      <c r="G81" s="2359">
        <v>0</v>
      </c>
      <c r="H81" s="2360">
        <v>0</v>
      </c>
      <c r="I81" s="2361">
        <v>0</v>
      </c>
      <c r="J81" s="2362">
        <v>0</v>
      </c>
      <c r="K81" s="2363">
        <v>0</v>
      </c>
      <c r="L81" s="2364">
        <v>0</v>
      </c>
      <c r="M81" s="2365">
        <v>0</v>
      </c>
      <c r="N81" s="2366">
        <v>0</v>
      </c>
      <c r="O81" s="2367">
        <v>0</v>
      </c>
      <c r="P81" s="2368">
        <v>0</v>
      </c>
      <c r="Q81" s="2369">
        <v>0</v>
      </c>
      <c r="R81" s="2370">
        <v>0</v>
      </c>
      <c r="S81" s="2371">
        <v>0</v>
      </c>
      <c r="T81" s="2372">
        <v>0</v>
      </c>
      <c r="U81" s="2373">
        <v>0</v>
      </c>
      <c r="V81" s="2374">
        <v>0</v>
      </c>
      <c r="W81" s="2375">
        <v>0</v>
      </c>
      <c r="X81" s="2376">
        <v>0</v>
      </c>
      <c r="Y81" s="2377">
        <v>0</v>
      </c>
      <c r="Z81" s="2378">
        <v>0</v>
      </c>
      <c r="AA81" s="2379">
        <v>0</v>
      </c>
      <c r="AB81" s="2380">
        <v>0</v>
      </c>
      <c r="AC81" s="2381">
        <v>0</v>
      </c>
      <c r="AD81" s="2382">
        <v>0</v>
      </c>
      <c r="AE81" s="2383">
        <v>0</v>
      </c>
      <c r="AF81" s="2384">
        <v>0</v>
      </c>
      <c r="AG81" s="2385">
        <v>0</v>
      </c>
      <c r="AH81" s="2386">
        <v>0</v>
      </c>
      <c r="AI81" s="2387">
        <v>0</v>
      </c>
      <c r="AJ81" s="2388">
        <v>0</v>
      </c>
      <c r="AK81" s="2389">
        <v>0</v>
      </c>
      <c r="AL81" s="2390">
        <v>0</v>
      </c>
      <c r="AM81" s="2391">
        <v>0</v>
      </c>
      <c r="AN81" s="2392">
        <v>0</v>
      </c>
      <c r="AO81" s="2393">
        <v>0</v>
      </c>
      <c r="AP81" s="2394">
        <v>0</v>
      </c>
      <c r="AQ81" s="2395">
        <v>0</v>
      </c>
      <c r="AR81" s="2396">
        <v>0</v>
      </c>
      <c r="AS81" s="2397">
        <v>0</v>
      </c>
      <c r="AT81" s="2398">
        <v>0</v>
      </c>
      <c r="AU81" s="2399">
        <v>0</v>
      </c>
      <c r="AV81" s="2400">
        <v>0</v>
      </c>
      <c r="AW81" s="2401">
        <v>0</v>
      </c>
      <c r="AX81" s="2402">
        <v>0</v>
      </c>
      <c r="AY81" s="2403">
        <v>0</v>
      </c>
      <c r="AZ81" s="2404">
        <v>0</v>
      </c>
      <c r="BA81" s="2405">
        <v>0</v>
      </c>
      <c r="BB81" s="2406">
        <v>0</v>
      </c>
      <c r="BC81" s="2407">
        <v>0</v>
      </c>
      <c r="BD81" s="2408">
        <v>0</v>
      </c>
      <c r="BE81" s="2409">
        <v>0</v>
      </c>
      <c r="BF81" s="2410">
        <v>0</v>
      </c>
      <c r="BG81" s="2411">
        <v>0</v>
      </c>
      <c r="BH81" s="2412">
        <v>0</v>
      </c>
      <c r="BI81" s="2413">
        <v>0</v>
      </c>
      <c r="BJ81" s="2414">
        <v>0</v>
      </c>
      <c r="BK81" s="2415">
        <f>SUM(C81:BJ81)</f>
        <v>0</v>
      </c>
      <c r="BL81" s="16"/>
      <c r="BM81" s="2501"/>
      <c r="BN81" s="2501"/>
      <c r="BO81" s="16"/>
      <c r="BP81" s="16"/>
    </row>
    <row r="82" spans="1:68" ht="14.5">
      <c r="A82" s="386"/>
      <c r="B82" s="2416" t="s">
        <v>66</v>
      </c>
      <c r="C82" s="2487">
        <f t="shared" si="17" ref="C82:BK82">SUM(C81:C81)</f>
        <v>0</v>
      </c>
      <c r="D82" s="2487">
        <f t="shared" si="17"/>
        <v>0</v>
      </c>
      <c r="E82" s="2487">
        <f t="shared" si="17"/>
        <v>0</v>
      </c>
      <c r="F82" s="2487">
        <f t="shared" si="17"/>
        <v>0</v>
      </c>
      <c r="G82" s="2487">
        <f t="shared" si="17"/>
        <v>0</v>
      </c>
      <c r="H82" s="2487">
        <f t="shared" si="17"/>
        <v>0</v>
      </c>
      <c r="I82" s="2487">
        <f t="shared" si="17"/>
        <v>0</v>
      </c>
      <c r="J82" s="2487">
        <f t="shared" si="17"/>
        <v>0</v>
      </c>
      <c r="K82" s="2487">
        <f t="shared" si="17"/>
        <v>0</v>
      </c>
      <c r="L82" s="2487">
        <f t="shared" si="17"/>
        <v>0</v>
      </c>
      <c r="M82" s="2487">
        <f t="shared" si="17"/>
        <v>0</v>
      </c>
      <c r="N82" s="2487">
        <f t="shared" si="17"/>
        <v>0</v>
      </c>
      <c r="O82" s="2487">
        <f t="shared" si="17"/>
        <v>0</v>
      </c>
      <c r="P82" s="2487">
        <f t="shared" si="17"/>
        <v>0</v>
      </c>
      <c r="Q82" s="2487">
        <f t="shared" si="17"/>
        <v>0</v>
      </c>
      <c r="R82" s="2487">
        <f t="shared" si="17"/>
        <v>0</v>
      </c>
      <c r="S82" s="2487">
        <f t="shared" si="17"/>
        <v>0</v>
      </c>
      <c r="T82" s="2487">
        <f t="shared" si="17"/>
        <v>0</v>
      </c>
      <c r="U82" s="2487">
        <f t="shared" si="17"/>
        <v>0</v>
      </c>
      <c r="V82" s="2487">
        <f t="shared" si="17"/>
        <v>0</v>
      </c>
      <c r="W82" s="2487">
        <f t="shared" si="17"/>
        <v>0</v>
      </c>
      <c r="X82" s="2487">
        <f t="shared" si="17"/>
        <v>0</v>
      </c>
      <c r="Y82" s="2487">
        <f t="shared" si="17"/>
        <v>0</v>
      </c>
      <c r="Z82" s="2487">
        <f t="shared" si="17"/>
        <v>0</v>
      </c>
      <c r="AA82" s="2487">
        <f t="shared" si="17"/>
        <v>0</v>
      </c>
      <c r="AB82" s="2487">
        <f t="shared" si="17"/>
        <v>0</v>
      </c>
      <c r="AC82" s="2487">
        <f t="shared" si="17"/>
        <v>0</v>
      </c>
      <c r="AD82" s="2487">
        <f t="shared" si="17"/>
        <v>0</v>
      </c>
      <c r="AE82" s="2487">
        <f t="shared" si="17"/>
        <v>0</v>
      </c>
      <c r="AF82" s="2487">
        <f t="shared" si="17"/>
        <v>0</v>
      </c>
      <c r="AG82" s="2487">
        <f t="shared" si="17"/>
        <v>0</v>
      </c>
      <c r="AH82" s="2487">
        <f t="shared" si="17"/>
        <v>0</v>
      </c>
      <c r="AI82" s="2487">
        <f t="shared" si="17"/>
        <v>0</v>
      </c>
      <c r="AJ82" s="2487">
        <f t="shared" si="17"/>
        <v>0</v>
      </c>
      <c r="AK82" s="2487">
        <f t="shared" si="17"/>
        <v>0</v>
      </c>
      <c r="AL82" s="2487">
        <f t="shared" si="17"/>
        <v>0</v>
      </c>
      <c r="AM82" s="2487">
        <f t="shared" si="17"/>
        <v>0</v>
      </c>
      <c r="AN82" s="2487">
        <f t="shared" si="17"/>
        <v>0</v>
      </c>
      <c r="AO82" s="2487">
        <f t="shared" si="17"/>
        <v>0</v>
      </c>
      <c r="AP82" s="2487">
        <f t="shared" si="17"/>
        <v>0</v>
      </c>
      <c r="AQ82" s="2487">
        <f t="shared" si="17"/>
        <v>0</v>
      </c>
      <c r="AR82" s="2487">
        <f t="shared" si="17"/>
        <v>0</v>
      </c>
      <c r="AS82" s="2487">
        <f t="shared" si="17"/>
        <v>0</v>
      </c>
      <c r="AT82" s="2487">
        <f t="shared" si="17"/>
        <v>0</v>
      </c>
      <c r="AU82" s="2487">
        <f t="shared" si="17"/>
        <v>0</v>
      </c>
      <c r="AV82" s="2487">
        <f t="shared" si="17"/>
        <v>0</v>
      </c>
      <c r="AW82" s="2487">
        <f t="shared" si="17"/>
        <v>0</v>
      </c>
      <c r="AX82" s="2487">
        <f t="shared" si="17"/>
        <v>0</v>
      </c>
      <c r="AY82" s="2487">
        <f t="shared" si="17"/>
        <v>0</v>
      </c>
      <c r="AZ82" s="2487">
        <f t="shared" si="17"/>
        <v>0</v>
      </c>
      <c r="BA82" s="2487">
        <f t="shared" si="17"/>
        <v>0</v>
      </c>
      <c r="BB82" s="2487">
        <f t="shared" si="17"/>
        <v>0</v>
      </c>
      <c r="BC82" s="2487">
        <f t="shared" si="17"/>
        <v>0</v>
      </c>
      <c r="BD82" s="2487">
        <f t="shared" si="17"/>
        <v>0</v>
      </c>
      <c r="BE82" s="2487">
        <f t="shared" si="17"/>
        <v>0</v>
      </c>
      <c r="BF82" s="2487">
        <f t="shared" si="17"/>
        <v>0</v>
      </c>
      <c r="BG82" s="2487">
        <f t="shared" si="17"/>
        <v>0</v>
      </c>
      <c r="BH82" s="2487">
        <f t="shared" si="17"/>
        <v>0</v>
      </c>
      <c r="BI82" s="2487">
        <f t="shared" si="17"/>
        <v>0</v>
      </c>
      <c r="BJ82" s="2487">
        <f t="shared" si="17"/>
        <v>0</v>
      </c>
      <c r="BK82" s="2487">
        <f t="shared" si="17"/>
        <v>0</v>
      </c>
      <c r="BL82" s="16"/>
      <c r="BM82" s="2503"/>
      <c r="BN82" s="2503"/>
      <c r="BO82" s="16"/>
      <c r="BP82" s="16"/>
    </row>
    <row r="83" spans="1:68" ht="14.5">
      <c r="A83" s="386"/>
      <c r="B83" s="2417" t="s">
        <v>120</v>
      </c>
      <c r="C83" s="2487">
        <f t="shared" si="18" ref="C83:BK83">SUM(C81:C82)/2</f>
        <v>0</v>
      </c>
      <c r="D83" s="2487">
        <f t="shared" si="18"/>
        <v>0</v>
      </c>
      <c r="E83" s="2487">
        <f t="shared" si="18"/>
        <v>0</v>
      </c>
      <c r="F83" s="2487">
        <f t="shared" si="18"/>
        <v>0</v>
      </c>
      <c r="G83" s="2487">
        <f t="shared" si="18"/>
        <v>0</v>
      </c>
      <c r="H83" s="2487">
        <f t="shared" si="18"/>
        <v>0</v>
      </c>
      <c r="I83" s="2487">
        <f t="shared" si="18"/>
        <v>0</v>
      </c>
      <c r="J83" s="2487">
        <f t="shared" si="18"/>
        <v>0</v>
      </c>
      <c r="K83" s="2487">
        <f t="shared" si="18"/>
        <v>0</v>
      </c>
      <c r="L83" s="2487">
        <f t="shared" si="18"/>
        <v>0</v>
      </c>
      <c r="M83" s="2487">
        <f t="shared" si="18"/>
        <v>0</v>
      </c>
      <c r="N83" s="2487">
        <f t="shared" si="18"/>
        <v>0</v>
      </c>
      <c r="O83" s="2487">
        <f t="shared" si="18"/>
        <v>0</v>
      </c>
      <c r="P83" s="2487">
        <f t="shared" si="18"/>
        <v>0</v>
      </c>
      <c r="Q83" s="2487">
        <f t="shared" si="18"/>
        <v>0</v>
      </c>
      <c r="R83" s="2487">
        <f t="shared" si="18"/>
        <v>0</v>
      </c>
      <c r="S83" s="2487">
        <f t="shared" si="18"/>
        <v>0</v>
      </c>
      <c r="T83" s="2487">
        <f t="shared" si="18"/>
        <v>0</v>
      </c>
      <c r="U83" s="2487">
        <f t="shared" si="18"/>
        <v>0</v>
      </c>
      <c r="V83" s="2487">
        <f t="shared" si="18"/>
        <v>0</v>
      </c>
      <c r="W83" s="2487">
        <f t="shared" si="18"/>
        <v>0</v>
      </c>
      <c r="X83" s="2487">
        <f t="shared" si="18"/>
        <v>0</v>
      </c>
      <c r="Y83" s="2487">
        <f t="shared" si="18"/>
        <v>0</v>
      </c>
      <c r="Z83" s="2487">
        <f t="shared" si="18"/>
        <v>0</v>
      </c>
      <c r="AA83" s="2487">
        <f t="shared" si="18"/>
        <v>0</v>
      </c>
      <c r="AB83" s="2487">
        <f t="shared" si="18"/>
        <v>0</v>
      </c>
      <c r="AC83" s="2487">
        <f t="shared" si="18"/>
        <v>0</v>
      </c>
      <c r="AD83" s="2487">
        <f t="shared" si="18"/>
        <v>0</v>
      </c>
      <c r="AE83" s="2487">
        <f t="shared" si="18"/>
        <v>0</v>
      </c>
      <c r="AF83" s="2487">
        <f t="shared" si="18"/>
        <v>0</v>
      </c>
      <c r="AG83" s="2487">
        <f t="shared" si="18"/>
        <v>0</v>
      </c>
      <c r="AH83" s="2487">
        <f t="shared" si="18"/>
        <v>0</v>
      </c>
      <c r="AI83" s="2487">
        <f t="shared" si="18"/>
        <v>0</v>
      </c>
      <c r="AJ83" s="2487">
        <f t="shared" si="18"/>
        <v>0</v>
      </c>
      <c r="AK83" s="2487">
        <f t="shared" si="18"/>
        <v>0</v>
      </c>
      <c r="AL83" s="2487">
        <f t="shared" si="18"/>
        <v>0</v>
      </c>
      <c r="AM83" s="2487">
        <f t="shared" si="18"/>
        <v>0</v>
      </c>
      <c r="AN83" s="2487">
        <f t="shared" si="18"/>
        <v>0</v>
      </c>
      <c r="AO83" s="2487">
        <f t="shared" si="18"/>
        <v>0</v>
      </c>
      <c r="AP83" s="2487">
        <f t="shared" si="18"/>
        <v>0</v>
      </c>
      <c r="AQ83" s="2487">
        <f t="shared" si="18"/>
        <v>0</v>
      </c>
      <c r="AR83" s="2487">
        <f t="shared" si="18"/>
        <v>0</v>
      </c>
      <c r="AS83" s="2487">
        <f t="shared" si="18"/>
        <v>0</v>
      </c>
      <c r="AT83" s="2487">
        <f t="shared" si="18"/>
        <v>0</v>
      </c>
      <c r="AU83" s="2487">
        <f t="shared" si="18"/>
        <v>0</v>
      </c>
      <c r="AV83" s="2487">
        <f t="shared" si="18"/>
        <v>0</v>
      </c>
      <c r="AW83" s="2487">
        <f t="shared" si="18"/>
        <v>0</v>
      </c>
      <c r="AX83" s="2487">
        <f t="shared" si="18"/>
        <v>0</v>
      </c>
      <c r="AY83" s="2487">
        <f t="shared" si="18"/>
        <v>0</v>
      </c>
      <c r="AZ83" s="2487">
        <f t="shared" si="18"/>
        <v>0</v>
      </c>
      <c r="BA83" s="2487">
        <f t="shared" si="18"/>
        <v>0</v>
      </c>
      <c r="BB83" s="2487">
        <f t="shared" si="18"/>
        <v>0</v>
      </c>
      <c r="BC83" s="2487">
        <f t="shared" si="18"/>
        <v>0</v>
      </c>
      <c r="BD83" s="2487">
        <f t="shared" si="18"/>
        <v>0</v>
      </c>
      <c r="BE83" s="2487">
        <f t="shared" si="18"/>
        <v>0</v>
      </c>
      <c r="BF83" s="2487">
        <f t="shared" si="18"/>
        <v>0</v>
      </c>
      <c r="BG83" s="2487">
        <f t="shared" si="18"/>
        <v>0</v>
      </c>
      <c r="BH83" s="2487">
        <f t="shared" si="18"/>
        <v>0</v>
      </c>
      <c r="BI83" s="2487">
        <f t="shared" si="18"/>
        <v>0</v>
      </c>
      <c r="BJ83" s="2487">
        <f t="shared" si="18"/>
        <v>0</v>
      </c>
      <c r="BK83" s="2487">
        <f t="shared" si="18"/>
        <v>0</v>
      </c>
      <c r="BL83" s="16"/>
      <c r="BM83" s="2503"/>
      <c r="BN83" s="2503"/>
      <c r="BO83" s="16"/>
      <c r="BP83" s="16"/>
    </row>
    <row r="84" spans="1:68" ht="14.5">
      <c r="A84" s="386"/>
      <c r="B84" s="386"/>
      <c r="C84" s="383"/>
      <c r="D84" s="383"/>
      <c r="E84" s="383"/>
      <c r="F84" s="383"/>
      <c r="G84" s="383"/>
      <c r="H84" s="383"/>
      <c r="I84" s="383"/>
      <c r="J84" s="383"/>
      <c r="K84" s="383"/>
      <c r="L84" s="383"/>
      <c r="M84" s="383"/>
      <c r="N84" s="383"/>
      <c r="O84" s="383"/>
      <c r="P84" s="383"/>
      <c r="Q84" s="383"/>
      <c r="R84" s="383"/>
      <c r="S84" s="383"/>
      <c r="T84" s="383"/>
      <c r="U84" s="383"/>
      <c r="V84" s="383"/>
      <c r="W84" s="383"/>
      <c r="X84" s="383"/>
      <c r="Y84" s="383"/>
      <c r="Z84" s="383"/>
      <c r="AA84" s="383"/>
      <c r="AB84" s="383"/>
      <c r="AC84" s="383"/>
      <c r="AD84" s="383"/>
      <c r="AE84" s="383"/>
      <c r="AF84" s="383"/>
      <c r="AG84" s="383"/>
      <c r="AH84" s="383"/>
      <c r="AI84" s="383"/>
      <c r="AJ84" s="383"/>
      <c r="AK84" s="383"/>
      <c r="AL84" s="383"/>
      <c r="AM84" s="383"/>
      <c r="AN84" s="383"/>
      <c r="AO84" s="383"/>
      <c r="AP84" s="383"/>
      <c r="AQ84" s="383"/>
      <c r="AR84" s="383"/>
      <c r="AS84" s="383"/>
      <c r="AT84" s="383"/>
      <c r="AU84" s="383"/>
      <c r="AV84" s="383"/>
      <c r="AW84" s="383"/>
      <c r="AX84" s="383"/>
      <c r="AY84" s="383"/>
      <c r="AZ84" s="383"/>
      <c r="BA84" s="383"/>
      <c r="BB84" s="383"/>
      <c r="BC84" s="383"/>
      <c r="BD84" s="383"/>
      <c r="BE84" s="383"/>
      <c r="BF84" s="383"/>
      <c r="BG84" s="383"/>
      <c r="BH84" s="383"/>
      <c r="BI84" s="383"/>
      <c r="BJ84" s="383"/>
      <c r="BK84" s="383"/>
      <c r="BL84" s="16"/>
      <c r="BM84" s="2499"/>
      <c r="BN84" s="2499"/>
      <c r="BO84" s="16"/>
      <c r="BP84" s="16"/>
    </row>
    <row r="85" spans="1:68" ht="14.5">
      <c r="A85" s="386"/>
      <c r="B85" s="2418" t="s">
        <v>2</v>
      </c>
      <c r="C85" s="2487">
        <f t="shared" si="19" ref="C85:BK85">SUM(,C39,C59,C67,C77,C83)</f>
        <v>0</v>
      </c>
      <c r="D85" s="2487">
        <f t="shared" si="19"/>
        <v>681.69620066999983</v>
      </c>
      <c r="E85" s="2487">
        <f t="shared" si="19"/>
        <v>982.77923588999988</v>
      </c>
      <c r="F85" s="2487">
        <f t="shared" si="19"/>
        <v>0</v>
      </c>
      <c r="G85" s="2487">
        <f t="shared" si="19"/>
        <v>0</v>
      </c>
      <c r="H85" s="2487">
        <f t="shared" si="19"/>
        <v>9279.2363939900006</v>
      </c>
      <c r="I85" s="2487">
        <f t="shared" si="19"/>
        <v>6208.9280384100002</v>
      </c>
      <c r="J85" s="2487">
        <f t="shared" si="19"/>
        <v>872.90338320000001</v>
      </c>
      <c r="K85" s="2487">
        <f t="shared" si="19"/>
        <v>0</v>
      </c>
      <c r="L85" s="2487">
        <f t="shared" si="19"/>
        <v>6397.2076746599996</v>
      </c>
      <c r="M85" s="2487">
        <f t="shared" si="19"/>
        <v>0</v>
      </c>
      <c r="N85" s="2487">
        <f t="shared" si="19"/>
        <v>0</v>
      </c>
      <c r="O85" s="2487">
        <f t="shared" si="19"/>
        <v>0</v>
      </c>
      <c r="P85" s="2487">
        <f t="shared" si="19"/>
        <v>0</v>
      </c>
      <c r="Q85" s="2487">
        <f t="shared" si="19"/>
        <v>0</v>
      </c>
      <c r="R85" s="2487">
        <f t="shared" si="19"/>
        <v>5949.82719843</v>
      </c>
      <c r="S85" s="2487">
        <f t="shared" si="19"/>
        <v>622.69968778999998</v>
      </c>
      <c r="T85" s="2487">
        <f t="shared" si="19"/>
        <v>58.938964720000001</v>
      </c>
      <c r="U85" s="2487">
        <f t="shared" si="19"/>
        <v>0</v>
      </c>
      <c r="V85" s="2487">
        <f t="shared" si="19"/>
        <v>1115.2318003300002</v>
      </c>
      <c r="W85" s="2487">
        <f t="shared" si="19"/>
        <v>0</v>
      </c>
      <c r="X85" s="2487">
        <f t="shared" si="19"/>
        <v>2.02647932</v>
      </c>
      <c r="Y85" s="2487">
        <f t="shared" si="19"/>
        <v>0</v>
      </c>
      <c r="Z85" s="2487">
        <f t="shared" si="19"/>
        <v>0</v>
      </c>
      <c r="AA85" s="2487">
        <f t="shared" si="19"/>
        <v>0</v>
      </c>
      <c r="AB85" s="2487">
        <f t="shared" si="19"/>
        <v>2312.1786179199994</v>
      </c>
      <c r="AC85" s="2487">
        <f t="shared" si="19"/>
        <v>956.48592460999987</v>
      </c>
      <c r="AD85" s="2487">
        <f t="shared" si="19"/>
        <v>0.60641480999999997</v>
      </c>
      <c r="AE85" s="2487">
        <f t="shared" si="19"/>
        <v>0</v>
      </c>
      <c r="AF85" s="2487">
        <f t="shared" si="19"/>
        <v>1898.1416178300003</v>
      </c>
      <c r="AG85" s="2487">
        <f t="shared" si="19"/>
        <v>0</v>
      </c>
      <c r="AH85" s="2487">
        <f t="shared" si="19"/>
        <v>0</v>
      </c>
      <c r="AI85" s="2487">
        <f t="shared" si="19"/>
        <v>0</v>
      </c>
      <c r="AJ85" s="2487">
        <f t="shared" si="19"/>
        <v>0</v>
      </c>
      <c r="AK85" s="2487">
        <f t="shared" si="19"/>
        <v>0</v>
      </c>
      <c r="AL85" s="2487">
        <f t="shared" si="19"/>
        <v>2626.8577318299999</v>
      </c>
      <c r="AM85" s="2487">
        <f t="shared" si="19"/>
        <v>133.1809829</v>
      </c>
      <c r="AN85" s="2487">
        <f t="shared" si="19"/>
        <v>55.661148760000003</v>
      </c>
      <c r="AO85" s="2487">
        <f t="shared" si="19"/>
        <v>0</v>
      </c>
      <c r="AP85" s="2487">
        <f t="shared" si="19"/>
        <v>1522.8291593099998</v>
      </c>
      <c r="AQ85" s="2487">
        <f t="shared" si="19"/>
        <v>0</v>
      </c>
      <c r="AR85" s="2487">
        <f t="shared" si="19"/>
        <v>0</v>
      </c>
      <c r="AS85" s="2487">
        <f t="shared" si="19"/>
        <v>0.030042899999999997</v>
      </c>
      <c r="AT85" s="2487">
        <f t="shared" si="19"/>
        <v>0</v>
      </c>
      <c r="AU85" s="2487">
        <f t="shared" si="19"/>
        <v>0</v>
      </c>
      <c r="AV85" s="2487">
        <f t="shared" si="19"/>
        <v>28366.559290000005</v>
      </c>
      <c r="AW85" s="2487">
        <f t="shared" si="19"/>
        <v>4220.20754588</v>
      </c>
      <c r="AX85" s="2487">
        <f t="shared" si="19"/>
        <v>10.7723777</v>
      </c>
      <c r="AY85" s="2487">
        <f t="shared" si="19"/>
        <v>0</v>
      </c>
      <c r="AZ85" s="2487">
        <f t="shared" si="19"/>
        <v>28440.379454129998</v>
      </c>
      <c r="BA85" s="2487">
        <f t="shared" si="19"/>
        <v>0</v>
      </c>
      <c r="BB85" s="2487">
        <f t="shared" si="19"/>
        <v>0</v>
      </c>
      <c r="BC85" s="2487">
        <f t="shared" si="19"/>
        <v>0</v>
      </c>
      <c r="BD85" s="2487">
        <f t="shared" si="19"/>
        <v>0</v>
      </c>
      <c r="BE85" s="2487">
        <f t="shared" si="19"/>
        <v>0</v>
      </c>
      <c r="BF85" s="2487">
        <f t="shared" si="19"/>
        <v>10604.993688640001</v>
      </c>
      <c r="BG85" s="2487">
        <f t="shared" si="19"/>
        <v>840.31947112999978</v>
      </c>
      <c r="BH85" s="2487">
        <f t="shared" si="19"/>
        <v>20.28938574</v>
      </c>
      <c r="BI85" s="2487">
        <f t="shared" si="19"/>
        <v>0</v>
      </c>
      <c r="BJ85" s="2487">
        <f t="shared" si="19"/>
        <v>4875.4724340099992</v>
      </c>
      <c r="BK85" s="2487">
        <f t="shared" si="19"/>
        <v>119056.44034551</v>
      </c>
      <c r="BL85" s="16"/>
      <c r="BM85" s="2507"/>
      <c r="BN85" s="2503"/>
      <c r="BO85" s="16"/>
      <c r="BP85" s="16"/>
    </row>
    <row r="86" spans="1:68" ht="14.5">
      <c r="A86" s="386"/>
      <c r="B86" s="386"/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383"/>
      <c r="S86" s="383"/>
      <c r="T86" s="383"/>
      <c r="U86" s="383"/>
      <c r="V86" s="383"/>
      <c r="W86" s="383"/>
      <c r="X86" s="383"/>
      <c r="Y86" s="383"/>
      <c r="Z86" s="383"/>
      <c r="AA86" s="383"/>
      <c r="AB86" s="383"/>
      <c r="AC86" s="383"/>
      <c r="AD86" s="383"/>
      <c r="AE86" s="383"/>
      <c r="AF86" s="383"/>
      <c r="AG86" s="383"/>
      <c r="AH86" s="383"/>
      <c r="AI86" s="383"/>
      <c r="AJ86" s="383"/>
      <c r="AK86" s="383"/>
      <c r="AL86" s="383"/>
      <c r="AM86" s="383"/>
      <c r="AN86" s="383"/>
      <c r="AO86" s="383"/>
      <c r="AP86" s="383"/>
      <c r="AQ86" s="383"/>
      <c r="AR86" s="383"/>
      <c r="AS86" s="383"/>
      <c r="AT86" s="383"/>
      <c r="AU86" s="383"/>
      <c r="AV86" s="383"/>
      <c r="AW86" s="383"/>
      <c r="AX86" s="383"/>
      <c r="AY86" s="383"/>
      <c r="AZ86" s="383"/>
      <c r="BA86" s="383"/>
      <c r="BB86" s="383"/>
      <c r="BC86" s="383"/>
      <c r="BD86" s="383"/>
      <c r="BE86" s="383"/>
      <c r="BF86" s="383"/>
      <c r="BG86" s="383"/>
      <c r="BH86" s="383"/>
      <c r="BI86" s="383"/>
      <c r="BJ86" s="383"/>
      <c r="BK86" s="383"/>
      <c r="BL86" s="16"/>
      <c r="BO86" s="16"/>
      <c r="BP86" s="16"/>
    </row>
    <row r="87" spans="1:68" ht="20.15" customHeight="1">
      <c r="A87" s="2419" t="s">
        <v>121</v>
      </c>
      <c r="B87" s="2420" t="s">
        <v>122</v>
      </c>
      <c r="C87" s="383"/>
      <c r="D87" s="383"/>
      <c r="E87" s="383"/>
      <c r="F87" s="383"/>
      <c r="G87" s="383"/>
      <c r="H87" s="383"/>
      <c r="I87" s="383"/>
      <c r="J87" s="383"/>
      <c r="K87" s="383"/>
      <c r="L87" s="383"/>
      <c r="M87" s="383"/>
      <c r="N87" s="383"/>
      <c r="O87" s="383"/>
      <c r="P87" s="383"/>
      <c r="Q87" s="383"/>
      <c r="R87" s="383"/>
      <c r="S87" s="383"/>
      <c r="T87" s="383"/>
      <c r="U87" s="383"/>
      <c r="V87" s="383"/>
      <c r="W87" s="383"/>
      <c r="X87" s="383"/>
      <c r="Y87" s="383"/>
      <c r="Z87" s="383"/>
      <c r="AA87" s="383"/>
      <c r="AB87" s="383"/>
      <c r="AC87" s="383"/>
      <c r="AD87" s="383"/>
      <c r="AE87" s="383"/>
      <c r="AF87" s="383"/>
      <c r="AG87" s="383"/>
      <c r="AH87" s="383"/>
      <c r="AI87" s="383"/>
      <c r="AJ87" s="383"/>
      <c r="AK87" s="383"/>
      <c r="AL87" s="383"/>
      <c r="AM87" s="383"/>
      <c r="AN87" s="383"/>
      <c r="AO87" s="383"/>
      <c r="AP87" s="383"/>
      <c r="AQ87" s="383"/>
      <c r="AR87" s="383"/>
      <c r="AS87" s="383"/>
      <c r="AT87" s="383"/>
      <c r="AU87" s="383"/>
      <c r="AV87" s="383"/>
      <c r="AW87" s="383"/>
      <c r="AX87" s="383"/>
      <c r="AY87" s="383"/>
      <c r="AZ87" s="383"/>
      <c r="BA87" s="383"/>
      <c r="BB87" s="383"/>
      <c r="BC87" s="383"/>
      <c r="BD87" s="383"/>
      <c r="BE87" s="383"/>
      <c r="BF87" s="383"/>
      <c r="BG87" s="383"/>
      <c r="BH87" s="383"/>
      <c r="BI87" s="383"/>
      <c r="BJ87" s="383"/>
      <c r="BK87" s="383"/>
      <c r="BL87" s="16"/>
      <c r="BO87" s="16"/>
      <c r="BP87" s="16"/>
    </row>
    <row r="88" spans="1:68" ht="14.5">
      <c r="A88" s="2421" t="s">
        <v>62</v>
      </c>
      <c r="B88" s="2422" t="s">
        <v>122</v>
      </c>
      <c r="C88" s="383"/>
      <c r="D88" s="383"/>
      <c r="E88" s="383"/>
      <c r="F88" s="383"/>
      <c r="G88" s="383"/>
      <c r="H88" s="383"/>
      <c r="I88" s="383"/>
      <c r="J88" s="383"/>
      <c r="K88" s="383"/>
      <c r="L88" s="383"/>
      <c r="M88" s="383"/>
      <c r="N88" s="383"/>
      <c r="O88" s="383"/>
      <c r="P88" s="383"/>
      <c r="Q88" s="383"/>
      <c r="R88" s="383"/>
      <c r="S88" s="383"/>
      <c r="T88" s="383"/>
      <c r="U88" s="383"/>
      <c r="V88" s="383"/>
      <c r="W88" s="383"/>
      <c r="X88" s="383"/>
      <c r="Y88" s="383"/>
      <c r="Z88" s="383"/>
      <c r="AA88" s="383"/>
      <c r="AB88" s="383"/>
      <c r="AC88" s="383"/>
      <c r="AD88" s="383"/>
      <c r="AE88" s="383"/>
      <c r="AF88" s="383"/>
      <c r="AG88" s="383"/>
      <c r="AH88" s="383"/>
      <c r="AI88" s="383"/>
      <c r="AJ88" s="383"/>
      <c r="AK88" s="383"/>
      <c r="AL88" s="383"/>
      <c r="AM88" s="383"/>
      <c r="AN88" s="383"/>
      <c r="AO88" s="383"/>
      <c r="AP88" s="383"/>
      <c r="AQ88" s="383"/>
      <c r="AR88" s="383"/>
      <c r="AS88" s="383"/>
      <c r="AT88" s="383"/>
      <c r="AU88" s="383"/>
      <c r="AV88" s="383"/>
      <c r="AW88" s="383"/>
      <c r="AX88" s="383"/>
      <c r="AY88" s="383"/>
      <c r="AZ88" s="383"/>
      <c r="BA88" s="383"/>
      <c r="BB88" s="383"/>
      <c r="BC88" s="383"/>
      <c r="BD88" s="383"/>
      <c r="BE88" s="383"/>
      <c r="BF88" s="383"/>
      <c r="BG88" s="383"/>
      <c r="BH88" s="383"/>
      <c r="BI88" s="383"/>
      <c r="BJ88" s="383"/>
      <c r="BK88" s="383"/>
      <c r="BL88" s="16"/>
      <c r="BO88" s="16"/>
      <c r="BP88" s="16"/>
    </row>
    <row r="89" spans="1:68" ht="14.5">
      <c r="A89" s="386"/>
      <c r="B89" s="2423" t="s">
        <v>73</v>
      </c>
      <c r="C89" s="2424">
        <v>0</v>
      </c>
      <c r="D89" s="2425">
        <v>0</v>
      </c>
      <c r="E89" s="2426">
        <v>0</v>
      </c>
      <c r="F89" s="2427">
        <v>0</v>
      </c>
      <c r="G89" s="2428">
        <v>0</v>
      </c>
      <c r="H89" s="2429">
        <v>0</v>
      </c>
      <c r="I89" s="2430">
        <v>0</v>
      </c>
      <c r="J89" s="2431">
        <v>0</v>
      </c>
      <c r="K89" s="2432">
        <v>0</v>
      </c>
      <c r="L89" s="2433">
        <v>0</v>
      </c>
      <c r="M89" s="2434">
        <v>0</v>
      </c>
      <c r="N89" s="2435">
        <v>0</v>
      </c>
      <c r="O89" s="2436">
        <v>0</v>
      </c>
      <c r="P89" s="2437">
        <v>0</v>
      </c>
      <c r="Q89" s="2438">
        <v>0</v>
      </c>
      <c r="R89" s="2439">
        <v>0</v>
      </c>
      <c r="S89" s="2440">
        <v>0</v>
      </c>
      <c r="T89" s="2441">
        <v>0</v>
      </c>
      <c r="U89" s="2442">
        <v>0</v>
      </c>
      <c r="V89" s="2443">
        <v>0</v>
      </c>
      <c r="W89" s="2444">
        <v>0</v>
      </c>
      <c r="X89" s="2445">
        <v>0</v>
      </c>
      <c r="Y89" s="2446">
        <v>0</v>
      </c>
      <c r="Z89" s="2447">
        <v>0</v>
      </c>
      <c r="AA89" s="2448">
        <v>0</v>
      </c>
      <c r="AB89" s="2449">
        <v>0</v>
      </c>
      <c r="AC89" s="2450">
        <v>0</v>
      </c>
      <c r="AD89" s="2451">
        <v>0</v>
      </c>
      <c r="AE89" s="2452">
        <v>0</v>
      </c>
      <c r="AF89" s="2453">
        <v>0</v>
      </c>
      <c r="AG89" s="2454">
        <v>0</v>
      </c>
      <c r="AH89" s="2455">
        <v>0</v>
      </c>
      <c r="AI89" s="2456">
        <v>0</v>
      </c>
      <c r="AJ89" s="2457">
        <v>0</v>
      </c>
      <c r="AK89" s="2458">
        <v>0</v>
      </c>
      <c r="AL89" s="2459">
        <v>0</v>
      </c>
      <c r="AM89" s="2460">
        <v>0</v>
      </c>
      <c r="AN89" s="2461">
        <v>0</v>
      </c>
      <c r="AO89" s="2462">
        <v>0</v>
      </c>
      <c r="AP89" s="2463">
        <v>0</v>
      </c>
      <c r="AQ89" s="2464">
        <v>0</v>
      </c>
      <c r="AR89" s="2465">
        <v>0</v>
      </c>
      <c r="AS89" s="2466">
        <v>0</v>
      </c>
      <c r="AT89" s="2467">
        <v>0</v>
      </c>
      <c r="AU89" s="2468">
        <v>0</v>
      </c>
      <c r="AV89" s="2469">
        <v>0</v>
      </c>
      <c r="AW89" s="2470">
        <v>0</v>
      </c>
      <c r="AX89" s="2471">
        <v>0</v>
      </c>
      <c r="AY89" s="2472">
        <v>0</v>
      </c>
      <c r="AZ89" s="2473">
        <v>0</v>
      </c>
      <c r="BA89" s="2474">
        <v>0</v>
      </c>
      <c r="BB89" s="2475">
        <v>0</v>
      </c>
      <c r="BC89" s="2476">
        <v>0</v>
      </c>
      <c r="BD89" s="2477">
        <v>0</v>
      </c>
      <c r="BE89" s="2478">
        <v>0</v>
      </c>
      <c r="BF89" s="2479">
        <v>0</v>
      </c>
      <c r="BG89" s="2480">
        <v>0</v>
      </c>
      <c r="BH89" s="2481">
        <v>0</v>
      </c>
      <c r="BI89" s="2482">
        <v>0</v>
      </c>
      <c r="BJ89" s="2483">
        <v>0</v>
      </c>
      <c r="BK89" s="2484">
        <f>SUM(C89:BJ89)</f>
        <v>0</v>
      </c>
      <c r="BL89" s="16"/>
      <c r="BM89" s="2501"/>
      <c r="BN89" s="2501"/>
      <c r="BO89" s="16"/>
      <c r="BP89" s="16"/>
    </row>
    <row r="90" spans="1:68" ht="14.5">
      <c r="A90" s="386"/>
      <c r="B90" s="2485" t="s">
        <v>66</v>
      </c>
      <c r="C90" s="2487">
        <f t="shared" si="20" ref="C90:BK90">SUM(C89:C89)</f>
        <v>0</v>
      </c>
      <c r="D90" s="2487">
        <f t="shared" si="20"/>
        <v>0</v>
      </c>
      <c r="E90" s="2487">
        <f t="shared" si="20"/>
        <v>0</v>
      </c>
      <c r="F90" s="2487">
        <f t="shared" si="20"/>
        <v>0</v>
      </c>
      <c r="G90" s="2487">
        <f t="shared" si="20"/>
        <v>0</v>
      </c>
      <c r="H90" s="2487">
        <f t="shared" si="20"/>
        <v>0</v>
      </c>
      <c r="I90" s="2487">
        <f t="shared" si="20"/>
        <v>0</v>
      </c>
      <c r="J90" s="2487">
        <f t="shared" si="20"/>
        <v>0</v>
      </c>
      <c r="K90" s="2487">
        <f t="shared" si="20"/>
        <v>0</v>
      </c>
      <c r="L90" s="2487">
        <f t="shared" si="20"/>
        <v>0</v>
      </c>
      <c r="M90" s="2487">
        <f t="shared" si="20"/>
        <v>0</v>
      </c>
      <c r="N90" s="2487">
        <f t="shared" si="20"/>
        <v>0</v>
      </c>
      <c r="O90" s="2487">
        <f t="shared" si="20"/>
        <v>0</v>
      </c>
      <c r="P90" s="2487">
        <f t="shared" si="20"/>
        <v>0</v>
      </c>
      <c r="Q90" s="2487">
        <f t="shared" si="20"/>
        <v>0</v>
      </c>
      <c r="R90" s="2487">
        <f t="shared" si="20"/>
        <v>0</v>
      </c>
      <c r="S90" s="2487">
        <f t="shared" si="20"/>
        <v>0</v>
      </c>
      <c r="T90" s="2487">
        <f t="shared" si="20"/>
        <v>0</v>
      </c>
      <c r="U90" s="2487">
        <f t="shared" si="20"/>
        <v>0</v>
      </c>
      <c r="V90" s="2487">
        <f t="shared" si="20"/>
        <v>0</v>
      </c>
      <c r="W90" s="2487">
        <f t="shared" si="20"/>
        <v>0</v>
      </c>
      <c r="X90" s="2487">
        <f t="shared" si="20"/>
        <v>0</v>
      </c>
      <c r="Y90" s="2487">
        <f t="shared" si="20"/>
        <v>0</v>
      </c>
      <c r="Z90" s="2487">
        <f t="shared" si="20"/>
        <v>0</v>
      </c>
      <c r="AA90" s="2487">
        <f t="shared" si="20"/>
        <v>0</v>
      </c>
      <c r="AB90" s="2487">
        <f t="shared" si="20"/>
        <v>0</v>
      </c>
      <c r="AC90" s="2487">
        <f t="shared" si="20"/>
        <v>0</v>
      </c>
      <c r="AD90" s="2487">
        <f t="shared" si="20"/>
        <v>0</v>
      </c>
      <c r="AE90" s="2487">
        <f t="shared" si="20"/>
        <v>0</v>
      </c>
      <c r="AF90" s="2487">
        <f t="shared" si="20"/>
        <v>0</v>
      </c>
      <c r="AG90" s="2487">
        <f t="shared" si="20"/>
        <v>0</v>
      </c>
      <c r="AH90" s="2487">
        <f t="shared" si="20"/>
        <v>0</v>
      </c>
      <c r="AI90" s="2487">
        <f t="shared" si="20"/>
        <v>0</v>
      </c>
      <c r="AJ90" s="2487">
        <f t="shared" si="20"/>
        <v>0</v>
      </c>
      <c r="AK90" s="2487">
        <f t="shared" si="20"/>
        <v>0</v>
      </c>
      <c r="AL90" s="2487">
        <f t="shared" si="20"/>
        <v>0</v>
      </c>
      <c r="AM90" s="2487">
        <f t="shared" si="20"/>
        <v>0</v>
      </c>
      <c r="AN90" s="2487">
        <f t="shared" si="20"/>
        <v>0</v>
      </c>
      <c r="AO90" s="2487">
        <f t="shared" si="20"/>
        <v>0</v>
      </c>
      <c r="AP90" s="2487">
        <f t="shared" si="20"/>
        <v>0</v>
      </c>
      <c r="AQ90" s="2487">
        <f t="shared" si="20"/>
        <v>0</v>
      </c>
      <c r="AR90" s="2487">
        <f t="shared" si="20"/>
        <v>0</v>
      </c>
      <c r="AS90" s="2487">
        <f t="shared" si="20"/>
        <v>0</v>
      </c>
      <c r="AT90" s="2487">
        <f t="shared" si="20"/>
        <v>0</v>
      </c>
      <c r="AU90" s="2487">
        <f t="shared" si="20"/>
        <v>0</v>
      </c>
      <c r="AV90" s="2487">
        <f t="shared" si="20"/>
        <v>0</v>
      </c>
      <c r="AW90" s="2487">
        <f t="shared" si="20"/>
        <v>0</v>
      </c>
      <c r="AX90" s="2487">
        <f t="shared" si="20"/>
        <v>0</v>
      </c>
      <c r="AY90" s="2487">
        <f t="shared" si="20"/>
        <v>0</v>
      </c>
      <c r="AZ90" s="2487">
        <f t="shared" si="20"/>
        <v>0</v>
      </c>
      <c r="BA90" s="2487">
        <f t="shared" si="20"/>
        <v>0</v>
      </c>
      <c r="BB90" s="2487">
        <f t="shared" si="20"/>
        <v>0</v>
      </c>
      <c r="BC90" s="2487">
        <f t="shared" si="20"/>
        <v>0</v>
      </c>
      <c r="BD90" s="2487">
        <f t="shared" si="20"/>
        <v>0</v>
      </c>
      <c r="BE90" s="2487">
        <f t="shared" si="20"/>
        <v>0</v>
      </c>
      <c r="BF90" s="2487">
        <f t="shared" si="20"/>
        <v>0</v>
      </c>
      <c r="BG90" s="2487">
        <f t="shared" si="20"/>
        <v>0</v>
      </c>
      <c r="BH90" s="2487">
        <f t="shared" si="20"/>
        <v>0</v>
      </c>
      <c r="BI90" s="2487">
        <f t="shared" si="20"/>
        <v>0</v>
      </c>
      <c r="BJ90" s="2487">
        <f t="shared" si="20"/>
        <v>0</v>
      </c>
      <c r="BK90" s="2487">
        <f t="shared" si="20"/>
        <v>0</v>
      </c>
      <c r="BL90" s="16"/>
      <c r="BM90" s="2503"/>
      <c r="BN90" s="2503"/>
      <c r="BO90" s="16"/>
      <c r="BP90" s="16"/>
    </row>
    <row r="91" spans="1:68" ht="14.5">
      <c r="A91" s="386"/>
      <c r="B91" s="2486" t="s">
        <v>123</v>
      </c>
      <c r="C91" s="2487">
        <f t="shared" si="21" ref="C91:BK91">SUM(C89:C90)/2</f>
        <v>0</v>
      </c>
      <c r="D91" s="2487">
        <f t="shared" si="21"/>
        <v>0</v>
      </c>
      <c r="E91" s="2487">
        <f t="shared" si="21"/>
        <v>0</v>
      </c>
      <c r="F91" s="2487">
        <f t="shared" si="21"/>
        <v>0</v>
      </c>
      <c r="G91" s="2487">
        <f t="shared" si="21"/>
        <v>0</v>
      </c>
      <c r="H91" s="2487">
        <f t="shared" si="21"/>
        <v>0</v>
      </c>
      <c r="I91" s="2487">
        <f t="shared" si="21"/>
        <v>0</v>
      </c>
      <c r="J91" s="2487">
        <f t="shared" si="21"/>
        <v>0</v>
      </c>
      <c r="K91" s="2487">
        <f t="shared" si="21"/>
        <v>0</v>
      </c>
      <c r="L91" s="2487">
        <f t="shared" si="21"/>
        <v>0</v>
      </c>
      <c r="M91" s="2487">
        <f t="shared" si="21"/>
        <v>0</v>
      </c>
      <c r="N91" s="2487">
        <f t="shared" si="21"/>
        <v>0</v>
      </c>
      <c r="O91" s="2487">
        <f t="shared" si="21"/>
        <v>0</v>
      </c>
      <c r="P91" s="2487">
        <f t="shared" si="21"/>
        <v>0</v>
      </c>
      <c r="Q91" s="2487">
        <f t="shared" si="21"/>
        <v>0</v>
      </c>
      <c r="R91" s="2487">
        <f t="shared" si="21"/>
        <v>0</v>
      </c>
      <c r="S91" s="2487">
        <f t="shared" si="21"/>
        <v>0</v>
      </c>
      <c r="T91" s="2487">
        <f t="shared" si="21"/>
        <v>0</v>
      </c>
      <c r="U91" s="2487">
        <f t="shared" si="21"/>
        <v>0</v>
      </c>
      <c r="V91" s="2487">
        <f t="shared" si="21"/>
        <v>0</v>
      </c>
      <c r="W91" s="2487">
        <f t="shared" si="21"/>
        <v>0</v>
      </c>
      <c r="X91" s="2487">
        <f t="shared" si="21"/>
        <v>0</v>
      </c>
      <c r="Y91" s="2487">
        <f t="shared" si="21"/>
        <v>0</v>
      </c>
      <c r="Z91" s="2487">
        <f t="shared" si="21"/>
        <v>0</v>
      </c>
      <c r="AA91" s="2487">
        <f t="shared" si="21"/>
        <v>0</v>
      </c>
      <c r="AB91" s="2487">
        <f t="shared" si="21"/>
        <v>0</v>
      </c>
      <c r="AC91" s="2487">
        <f t="shared" si="21"/>
        <v>0</v>
      </c>
      <c r="AD91" s="2487">
        <f t="shared" si="21"/>
        <v>0</v>
      </c>
      <c r="AE91" s="2487">
        <f t="shared" si="21"/>
        <v>0</v>
      </c>
      <c r="AF91" s="2487">
        <f t="shared" si="21"/>
        <v>0</v>
      </c>
      <c r="AG91" s="2487">
        <f t="shared" si="21"/>
        <v>0</v>
      </c>
      <c r="AH91" s="2487">
        <f t="shared" si="21"/>
        <v>0</v>
      </c>
      <c r="AI91" s="2487">
        <f t="shared" si="21"/>
        <v>0</v>
      </c>
      <c r="AJ91" s="2487">
        <f t="shared" si="21"/>
        <v>0</v>
      </c>
      <c r="AK91" s="2487">
        <f t="shared" si="21"/>
        <v>0</v>
      </c>
      <c r="AL91" s="2487">
        <f t="shared" si="21"/>
        <v>0</v>
      </c>
      <c r="AM91" s="2487">
        <f t="shared" si="21"/>
        <v>0</v>
      </c>
      <c r="AN91" s="2487">
        <f t="shared" si="21"/>
        <v>0</v>
      </c>
      <c r="AO91" s="2487">
        <f t="shared" si="21"/>
        <v>0</v>
      </c>
      <c r="AP91" s="2487">
        <f t="shared" si="21"/>
        <v>0</v>
      </c>
      <c r="AQ91" s="2487">
        <f t="shared" si="21"/>
        <v>0</v>
      </c>
      <c r="AR91" s="2487">
        <f t="shared" si="21"/>
        <v>0</v>
      </c>
      <c r="AS91" s="2487">
        <f t="shared" si="21"/>
        <v>0</v>
      </c>
      <c r="AT91" s="2487">
        <f t="shared" si="21"/>
        <v>0</v>
      </c>
      <c r="AU91" s="2487">
        <f t="shared" si="21"/>
        <v>0</v>
      </c>
      <c r="AV91" s="2487">
        <f t="shared" si="21"/>
        <v>0</v>
      </c>
      <c r="AW91" s="2487">
        <f t="shared" si="21"/>
        <v>0</v>
      </c>
      <c r="AX91" s="2487">
        <f t="shared" si="21"/>
        <v>0</v>
      </c>
      <c r="AY91" s="2487">
        <f t="shared" si="21"/>
        <v>0</v>
      </c>
      <c r="AZ91" s="2487">
        <f t="shared" si="21"/>
        <v>0</v>
      </c>
      <c r="BA91" s="2487">
        <f t="shared" si="21"/>
        <v>0</v>
      </c>
      <c r="BB91" s="2487">
        <f t="shared" si="21"/>
        <v>0</v>
      </c>
      <c r="BC91" s="2487">
        <f t="shared" si="21"/>
        <v>0</v>
      </c>
      <c r="BD91" s="2487">
        <f t="shared" si="21"/>
        <v>0</v>
      </c>
      <c r="BE91" s="2487">
        <f t="shared" si="21"/>
        <v>0</v>
      </c>
      <c r="BF91" s="2487">
        <f t="shared" si="21"/>
        <v>0</v>
      </c>
      <c r="BG91" s="2487">
        <f t="shared" si="21"/>
        <v>0</v>
      </c>
      <c r="BH91" s="2487">
        <f t="shared" si="21"/>
        <v>0</v>
      </c>
      <c r="BI91" s="2487">
        <f t="shared" si="21"/>
        <v>0</v>
      </c>
      <c r="BJ91" s="2487">
        <f t="shared" si="21"/>
        <v>0</v>
      </c>
      <c r="BK91" s="2487">
        <f t="shared" si="21"/>
        <v>0</v>
      </c>
      <c r="BL91" s="16"/>
      <c r="BM91" s="2503"/>
      <c r="BN91" s="2503"/>
      <c r="BO91" s="16"/>
      <c r="BP91" s="16"/>
    </row>
    <row r="92" spans="1:68" ht="14.5">
      <c r="A92"/>
      <c r="B92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6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69"/>
      <c r="AH92" s="369"/>
      <c r="AI92" s="369"/>
      <c r="AJ92" s="369"/>
      <c r="AK92" s="369"/>
      <c r="AL92" s="369"/>
      <c r="AM92" s="369"/>
      <c r="AN92" s="369"/>
      <c r="AO92" s="369"/>
      <c r="AP92" s="369"/>
      <c r="AQ92" s="369"/>
      <c r="AR92" s="369"/>
      <c r="AS92" s="369"/>
      <c r="AT92" s="369"/>
      <c r="AU92" s="369"/>
      <c r="AV92" s="369"/>
      <c r="AW92" s="369"/>
      <c r="AX92" s="369"/>
      <c r="AY92" s="369"/>
      <c r="AZ92" s="369"/>
      <c r="BA92" s="369"/>
      <c r="BB92" s="369"/>
      <c r="BC92" s="369"/>
      <c r="BD92" s="369"/>
      <c r="BE92" s="369"/>
      <c r="BF92" s="369"/>
      <c r="BG92" s="369"/>
      <c r="BH92" s="369"/>
      <c r="BI92" s="369"/>
      <c r="BJ92" s="369"/>
      <c r="BK92" s="369"/>
      <c r="BL92" s="16"/>
      <c r="BM92" s="2499"/>
      <c r="BN92" s="2499"/>
      <c r="BO92" s="16"/>
      <c r="BP92" s="16"/>
    </row>
    <row r="93" spans="1:68" ht="14.5">
      <c r="A93"/>
      <c r="B93"/>
      <c r="C93" s="369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16"/>
      <c r="BM93" s="2499"/>
      <c r="BN93" s="2499"/>
      <c r="BO93" s="16"/>
      <c r="BP93" s="16"/>
    </row>
    <row r="94" spans="1:68" ht="14.5">
      <c r="A94"/>
      <c r="B94"/>
      <c r="C94" s="369"/>
      <c r="D94" s="369"/>
      <c r="E94" s="369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I94" s="369"/>
      <c r="AJ94" s="369"/>
      <c r="AK94" s="369"/>
      <c r="AL94" s="369"/>
      <c r="AM94" s="369"/>
      <c r="AN94" s="369"/>
      <c r="AO94" s="369"/>
      <c r="AP94" s="369"/>
      <c r="AQ94" s="369"/>
      <c r="AR94" s="369"/>
      <c r="AS94" s="369"/>
      <c r="AT94" s="369"/>
      <c r="AU94" s="369"/>
      <c r="AV94" s="369"/>
      <c r="AW94" s="369"/>
      <c r="AX94" s="369"/>
      <c r="AY94" s="369"/>
      <c r="AZ94" s="369"/>
      <c r="BA94" s="369"/>
      <c r="BB94" s="369"/>
      <c r="BC94" s="369"/>
      <c r="BD94" s="369"/>
      <c r="BE94" s="369"/>
      <c r="BF94" s="369"/>
      <c r="BG94" s="369"/>
      <c r="BH94" s="369"/>
      <c r="BI94" s="369"/>
      <c r="BJ94" s="369"/>
      <c r="BK94" s="369"/>
      <c r="BL94" s="16"/>
      <c r="BM94" s="2499"/>
      <c r="BN94" s="2501"/>
      <c r="BO94" s="16"/>
      <c r="BP94" s="16"/>
    </row>
    <row r="95" spans="1:68" ht="14.5">
      <c r="A95"/>
      <c r="B95"/>
      <c r="C95" s="369"/>
      <c r="D95" s="369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16"/>
      <c r="BM95" s="2508"/>
      <c r="BN95" s="2503"/>
      <c r="BO95" s="16"/>
      <c r="BP95" s="16"/>
    </row>
    <row r="96" spans="1:68" ht="14.5">
      <c r="A96"/>
      <c r="B96"/>
      <c r="C96" s="369"/>
      <c r="D96" s="369"/>
      <c r="E96" s="369"/>
      <c r="F96" s="369"/>
      <c r="G96" s="369"/>
      <c r="H96" s="369"/>
      <c r="I96" s="369"/>
      <c r="J96" s="369"/>
      <c r="K96" s="369"/>
      <c r="L96" s="369"/>
      <c r="M96" s="369"/>
      <c r="N96" s="369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369"/>
      <c r="AA96" s="369"/>
      <c r="AB96" s="369"/>
      <c r="AC96" s="369"/>
      <c r="AD96" s="369"/>
      <c r="AE96" s="369"/>
      <c r="AF96" s="369"/>
      <c r="AG96" s="369"/>
      <c r="AH96" s="369"/>
      <c r="AI96" s="369"/>
      <c r="AJ96" s="369"/>
      <c r="AK96" s="369"/>
      <c r="AL96" s="369"/>
      <c r="AM96" s="369"/>
      <c r="AN96" s="369"/>
      <c r="AO96" s="369"/>
      <c r="AP96" s="369"/>
      <c r="AQ96" s="369"/>
      <c r="AR96" s="369"/>
      <c r="AS96" s="369"/>
      <c r="AT96" s="369"/>
      <c r="AU96" s="369"/>
      <c r="AV96" s="369"/>
      <c r="AW96" s="369"/>
      <c r="AX96" s="369"/>
      <c r="AY96" s="369"/>
      <c r="AZ96" s="369"/>
      <c r="BA96" s="369"/>
      <c r="BB96" s="369"/>
      <c r="BC96" s="369"/>
      <c r="BD96" s="369"/>
      <c r="BE96" s="369"/>
      <c r="BF96" s="369"/>
      <c r="BG96" s="369"/>
      <c r="BH96" s="369"/>
      <c r="BI96" s="369"/>
      <c r="BJ96" s="369"/>
      <c r="BK96" s="369"/>
      <c r="BL96" s="16"/>
      <c r="BM96" s="2508"/>
      <c r="BN96" s="2503"/>
      <c r="BO96" s="16"/>
      <c r="BP96" s="16"/>
    </row>
    <row r="97" spans="1:68" ht="14.5">
      <c r="A97"/>
      <c r="B97"/>
      <c r="C97" s="369"/>
      <c r="D97" s="369"/>
      <c r="E97" s="369"/>
      <c r="F97" s="369"/>
      <c r="G97" s="369"/>
      <c r="H97" s="369"/>
      <c r="I97" s="369"/>
      <c r="J97" s="369"/>
      <c r="K97" s="369"/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  <c r="AB97" s="369"/>
      <c r="AC97" s="369"/>
      <c r="AD97" s="369"/>
      <c r="AE97" s="369"/>
      <c r="AF97" s="369"/>
      <c r="AG97" s="369"/>
      <c r="AH97" s="369"/>
      <c r="AI97" s="369"/>
      <c r="AJ97" s="369"/>
      <c r="AK97" s="369"/>
      <c r="AL97" s="369"/>
      <c r="AM97" s="369"/>
      <c r="AN97" s="369"/>
      <c r="AO97" s="369"/>
      <c r="AP97" s="369"/>
      <c r="AQ97" s="369"/>
      <c r="AR97" s="369"/>
      <c r="AS97" s="369"/>
      <c r="AT97" s="369"/>
      <c r="AU97" s="369"/>
      <c r="AV97" s="369"/>
      <c r="AW97" s="369"/>
      <c r="AX97" s="369"/>
      <c r="AY97" s="369"/>
      <c r="AZ97" s="369"/>
      <c r="BA97" s="369"/>
      <c r="BB97" s="369"/>
      <c r="BC97" s="369"/>
      <c r="BD97" s="369"/>
      <c r="BE97" s="369"/>
      <c r="BF97" s="369"/>
      <c r="BG97" s="369"/>
      <c r="BH97" s="369"/>
      <c r="BI97" s="369"/>
      <c r="BJ97" s="369"/>
      <c r="BK97" s="369"/>
      <c r="BL97" s="16"/>
      <c r="BM97" s="2499"/>
      <c r="BN97" s="2499"/>
      <c r="BO97" s="16"/>
      <c r="BP97" s="16"/>
    </row>
    <row r="98" spans="1:68" ht="14.5">
      <c r="A98" s="370" t="s">
        <v>124</v>
      </c>
      <c r="B98"/>
      <c r="C98" s="369"/>
      <c r="D98" s="369"/>
      <c r="E98" s="369"/>
      <c r="F98" s="369"/>
      <c r="G98" s="369"/>
      <c r="H98" s="369"/>
      <c r="I98" s="371" t="s">
        <v>125</v>
      </c>
      <c r="J98" s="369"/>
      <c r="K98" s="369"/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69"/>
      <c r="AH98" s="369"/>
      <c r="AI98" s="369"/>
      <c r="AJ98" s="369"/>
      <c r="AK98" s="369"/>
      <c r="AL98" s="369"/>
      <c r="AM98" s="369"/>
      <c r="AN98" s="369"/>
      <c r="AO98" s="369"/>
      <c r="AP98" s="369"/>
      <c r="AQ98" s="369"/>
      <c r="AR98" s="369"/>
      <c r="AS98" s="369"/>
      <c r="AT98" s="369"/>
      <c r="AU98" s="369"/>
      <c r="AV98" s="369"/>
      <c r="AW98" s="369"/>
      <c r="AX98" s="369"/>
      <c r="AY98" s="369"/>
      <c r="AZ98" s="369"/>
      <c r="BA98" s="369"/>
      <c r="BB98" s="369"/>
      <c r="BC98" s="369"/>
      <c r="BD98" s="369"/>
      <c r="BE98" s="369"/>
      <c r="BF98" s="369"/>
      <c r="BG98" s="369"/>
      <c r="BH98" s="369"/>
      <c r="BI98" s="369"/>
      <c r="BJ98" s="369"/>
      <c r="BK98" s="369"/>
      <c r="BL98" s="16"/>
      <c r="BM98" s="2499"/>
      <c r="BN98" s="2499"/>
      <c r="BO98" s="16"/>
      <c r="BP98" s="16"/>
    </row>
    <row r="99" spans="1:68" ht="14.5">
      <c r="A99" s="372" t="s">
        <v>126</v>
      </c>
      <c r="B99"/>
      <c r="C99" s="369"/>
      <c r="D99" s="369"/>
      <c r="E99" s="369"/>
      <c r="F99" s="369"/>
      <c r="G99" s="369"/>
      <c r="H99" s="369"/>
      <c r="I99" s="373" t="s">
        <v>127</v>
      </c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16"/>
      <c r="BM99" s="2499"/>
      <c r="BN99" s="2499"/>
      <c r="BO99" s="16"/>
      <c r="BP99" s="16"/>
    </row>
    <row r="100" spans="1:68" ht="14.5">
      <c r="A100"/>
      <c r="B100"/>
      <c r="C100" s="369"/>
      <c r="D100" s="369"/>
      <c r="E100" s="369"/>
      <c r="F100" s="369"/>
      <c r="G100" s="369"/>
      <c r="H100" s="369"/>
      <c r="I100" s="374" t="s">
        <v>128</v>
      </c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69"/>
      <c r="AM100" s="369"/>
      <c r="AN100" s="369"/>
      <c r="AO100" s="369"/>
      <c r="AP100" s="369"/>
      <c r="AQ100" s="369"/>
      <c r="AR100" s="369"/>
      <c r="AS100" s="369"/>
      <c r="AT100" s="369"/>
      <c r="AU100" s="369"/>
      <c r="AV100" s="369"/>
      <c r="AW100" s="369"/>
      <c r="AX100" s="369"/>
      <c r="AY100" s="369"/>
      <c r="AZ100" s="369"/>
      <c r="BA100" s="369"/>
      <c r="BB100" s="369"/>
      <c r="BC100" s="369"/>
      <c r="BD100" s="369"/>
      <c r="BE100" s="369"/>
      <c r="BF100" s="369"/>
      <c r="BG100" s="369"/>
      <c r="BH100" s="369"/>
      <c r="BI100" s="369"/>
      <c r="BJ100" s="369"/>
      <c r="BK100" s="369"/>
      <c r="BL100" s="16"/>
      <c r="BM100" s="2499"/>
      <c r="BN100" s="2499"/>
      <c r="BO100" s="16"/>
      <c r="BP100" s="16"/>
    </row>
    <row r="101" spans="1:68" ht="14.5">
      <c r="A101"/>
      <c r="B101"/>
      <c r="C101" s="369"/>
      <c r="D101" s="369"/>
      <c r="E101" s="369"/>
      <c r="F101" s="369"/>
      <c r="G101" s="369"/>
      <c r="H101" s="369"/>
      <c r="I101" s="375" t="s">
        <v>129</v>
      </c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16"/>
      <c r="BM101" s="2499"/>
      <c r="BN101" s="2499"/>
      <c r="BO101" s="16"/>
      <c r="BP101" s="16"/>
    </row>
    <row r="102" spans="1:68" ht="14.5">
      <c r="A102" s="376" t="s">
        <v>130</v>
      </c>
      <c r="B102"/>
      <c r="C102" s="369"/>
      <c r="D102" s="369"/>
      <c r="E102" s="369"/>
      <c r="F102" s="369"/>
      <c r="G102" s="369"/>
      <c r="H102" s="369"/>
      <c r="I102" s="377" t="s">
        <v>131</v>
      </c>
      <c r="J102" s="369"/>
      <c r="K102" s="369"/>
      <c r="L102" s="369"/>
      <c r="M102" s="369"/>
      <c r="N102" s="369"/>
      <c r="O102" s="369"/>
      <c r="P102" s="369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369"/>
      <c r="AF102" s="369"/>
      <c r="AG102" s="369"/>
      <c r="AH102" s="369"/>
      <c r="AI102" s="369"/>
      <c r="AJ102" s="369"/>
      <c r="AK102" s="369"/>
      <c r="AL102" s="369"/>
      <c r="AM102" s="369"/>
      <c r="AN102" s="369"/>
      <c r="AO102" s="369"/>
      <c r="AP102" s="369"/>
      <c r="AQ102" s="369"/>
      <c r="AR102" s="369"/>
      <c r="AS102" s="369"/>
      <c r="AT102" s="369"/>
      <c r="AU102" s="369"/>
      <c r="AV102" s="369"/>
      <c r="AW102" s="369"/>
      <c r="AX102" s="369"/>
      <c r="AY102" s="369"/>
      <c r="AZ102" s="369"/>
      <c r="BA102" s="369"/>
      <c r="BB102" s="369"/>
      <c r="BC102" s="369"/>
      <c r="BD102" s="369"/>
      <c r="BE102" s="369"/>
      <c r="BF102" s="369"/>
      <c r="BG102" s="369"/>
      <c r="BH102" s="369"/>
      <c r="BI102" s="369"/>
      <c r="BJ102" s="369"/>
      <c r="BK102" s="369"/>
      <c r="BL102" s="16"/>
      <c r="BM102" s="2499"/>
      <c r="BN102" s="2499"/>
      <c r="BO102" s="16"/>
      <c r="BP102" s="16"/>
    </row>
    <row r="103" spans="1:68" ht="14.5">
      <c r="A103" s="378" t="s">
        <v>132</v>
      </c>
      <c r="B103"/>
      <c r="C103" s="369"/>
      <c r="D103" s="369"/>
      <c r="E103" s="369"/>
      <c r="F103" s="369"/>
      <c r="G103" s="369"/>
      <c r="H103" s="369"/>
      <c r="I103" s="379" t="s">
        <v>133</v>
      </c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16"/>
      <c r="BM103" s="2499"/>
      <c r="BN103" s="2499"/>
      <c r="BO103" s="16"/>
      <c r="BP103" s="16"/>
    </row>
    <row r="104" spans="1:68" ht="14.5">
      <c r="A104"/>
      <c r="B104"/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69"/>
      <c r="AH104" s="369"/>
      <c r="AI104" s="369"/>
      <c r="AJ104" s="369"/>
      <c r="AK104" s="369"/>
      <c r="AL104" s="369"/>
      <c r="AM104" s="369"/>
      <c r="AN104" s="369"/>
      <c r="AO104" s="369"/>
      <c r="AP104" s="369"/>
      <c r="AQ104" s="369"/>
      <c r="AR104" s="369"/>
      <c r="AS104" s="369"/>
      <c r="AT104" s="369"/>
      <c r="AU104" s="369"/>
      <c r="AV104" s="369"/>
      <c r="AW104" s="369"/>
      <c r="AX104" s="369"/>
      <c r="AY104" s="369"/>
      <c r="AZ104" s="369"/>
      <c r="BA104" s="369"/>
      <c r="BB104" s="369"/>
      <c r="BC104" s="369"/>
      <c r="BD104" s="369"/>
      <c r="BE104" s="369"/>
      <c r="BF104" s="369"/>
      <c r="BG104" s="369"/>
      <c r="BH104" s="369"/>
      <c r="BI104" s="369"/>
      <c r="BJ104" s="369"/>
      <c r="BK104" s="369"/>
      <c r="BL104" s="16"/>
      <c r="BM104" s="2499"/>
      <c r="BN104" s="2499"/>
      <c r="BO104" s="16"/>
      <c r="BP104" s="16"/>
    </row>
    <row r="105" spans="1:68" ht="14.5">
      <c r="A105"/>
      <c r="B105"/>
      <c r="C105" s="369"/>
      <c r="D105" s="369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16"/>
      <c r="BM105" s="2499"/>
      <c r="BN105" s="2499"/>
      <c r="BO105" s="16"/>
      <c r="BP105" s="16"/>
    </row>
    <row r="106" spans="1:68" ht="14.5">
      <c r="A106"/>
      <c r="B106"/>
      <c r="C106" s="369"/>
      <c r="D106" s="369"/>
      <c r="E106" s="369"/>
      <c r="F106" s="369"/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69"/>
      <c r="AM106" s="369"/>
      <c r="AN106" s="369"/>
      <c r="AO106" s="369"/>
      <c r="AP106" s="369"/>
      <c r="AQ106" s="369"/>
      <c r="AR106" s="369"/>
      <c r="AS106" s="369"/>
      <c r="AT106" s="369"/>
      <c r="AU106" s="369"/>
      <c r="AV106" s="369"/>
      <c r="AW106" s="369"/>
      <c r="AX106" s="369"/>
      <c r="AY106" s="369"/>
      <c r="AZ106" s="369"/>
      <c r="BA106" s="369"/>
      <c r="BB106" s="369"/>
      <c r="BC106" s="369"/>
      <c r="BD106" s="369"/>
      <c r="BE106" s="369"/>
      <c r="BF106" s="369"/>
      <c r="BG106" s="369"/>
      <c r="BH106" s="369"/>
      <c r="BI106" s="369"/>
      <c r="BJ106" s="369"/>
      <c r="BK106" s="369"/>
      <c r="BL106" s="16"/>
      <c r="BM106" s="2499"/>
      <c r="BN106" s="2499"/>
      <c r="BO106" s="16"/>
      <c r="BP106" s="16"/>
    </row>
    <row r="107" spans="1:68" ht="14.5">
      <c r="A107"/>
      <c r="B107"/>
      <c r="C107" s="369"/>
      <c r="D107" s="369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16"/>
      <c r="BM107" s="2499"/>
      <c r="BN107" s="2499"/>
      <c r="BO107" s="16"/>
      <c r="BP107" s="16"/>
    </row>
    <row r="108" spans="1:68" ht="14.5">
      <c r="A108"/>
      <c r="B108"/>
      <c r="C108" s="369"/>
      <c r="D108" s="369"/>
      <c r="E108" s="369"/>
      <c r="F108" s="369"/>
      <c r="G108" s="369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X108" s="369"/>
      <c r="Y108" s="369"/>
      <c r="Z108" s="369"/>
      <c r="AA108" s="369"/>
      <c r="AB108" s="369"/>
      <c r="AC108" s="369"/>
      <c r="AD108" s="369"/>
      <c r="AE108" s="369"/>
      <c r="AF108" s="369"/>
      <c r="AG108" s="369"/>
      <c r="AH108" s="369"/>
      <c r="AI108" s="369"/>
      <c r="AJ108" s="369"/>
      <c r="AK108" s="369"/>
      <c r="AL108" s="369"/>
      <c r="AM108" s="369"/>
      <c r="AN108" s="369"/>
      <c r="AO108" s="369"/>
      <c r="AP108" s="369"/>
      <c r="AQ108" s="369"/>
      <c r="AR108" s="369"/>
      <c r="AS108" s="369"/>
      <c r="AT108" s="369"/>
      <c r="AU108" s="369"/>
      <c r="AV108" s="369"/>
      <c r="AW108" s="369"/>
      <c r="AX108" s="369"/>
      <c r="AY108" s="369"/>
      <c r="AZ108" s="369"/>
      <c r="BA108" s="369"/>
      <c r="BB108" s="369"/>
      <c r="BC108" s="369"/>
      <c r="BD108" s="369"/>
      <c r="BE108" s="369"/>
      <c r="BF108" s="369"/>
      <c r="BG108" s="369"/>
      <c r="BH108" s="369"/>
      <c r="BI108" s="369"/>
      <c r="BJ108" s="369"/>
      <c r="BK108" s="369"/>
      <c r="BL108" s="16"/>
      <c r="BM108" s="2499"/>
      <c r="BN108" s="2499"/>
      <c r="BO108" s="16"/>
      <c r="BP108" s="16"/>
    </row>
    <row r="109" spans="1:68" ht="14.5">
      <c r="A109"/>
      <c r="B109"/>
      <c r="C109" s="369"/>
      <c r="D109" s="369"/>
      <c r="E109" s="369"/>
      <c r="F109" s="369"/>
      <c r="G109" s="369"/>
      <c r="H109" s="369"/>
      <c r="I109" s="369"/>
      <c r="J109" s="369"/>
      <c r="K109" s="369"/>
      <c r="L109" s="369"/>
      <c r="M109" s="369"/>
      <c r="N109" s="369"/>
      <c r="O109" s="369"/>
      <c r="P109" s="369"/>
      <c r="Q109" s="369"/>
      <c r="R109" s="369"/>
      <c r="S109" s="369"/>
      <c r="T109" s="369"/>
      <c r="U109" s="369"/>
      <c r="V109" s="369"/>
      <c r="W109" s="369"/>
      <c r="X109" s="369"/>
      <c r="Y109" s="369"/>
      <c r="Z109" s="369"/>
      <c r="AA109" s="369"/>
      <c r="AB109" s="369"/>
      <c r="AC109" s="369"/>
      <c r="AD109" s="369"/>
      <c r="AE109" s="369"/>
      <c r="AF109" s="369"/>
      <c r="AG109" s="369"/>
      <c r="AH109" s="369"/>
      <c r="AI109" s="369"/>
      <c r="AJ109" s="369"/>
      <c r="AK109" s="369"/>
      <c r="AL109" s="369"/>
      <c r="AM109" s="369"/>
      <c r="AN109" s="369"/>
      <c r="AO109" s="369"/>
      <c r="AP109" s="369"/>
      <c r="AQ109" s="369"/>
      <c r="AR109" s="369"/>
      <c r="AS109" s="369"/>
      <c r="AT109" s="369"/>
      <c r="AU109" s="369"/>
      <c r="AV109" s="369"/>
      <c r="AW109" s="369"/>
      <c r="AX109" s="369"/>
      <c r="AY109" s="369"/>
      <c r="AZ109" s="369"/>
      <c r="BA109" s="369"/>
      <c r="BB109" s="369"/>
      <c r="BC109" s="369"/>
      <c r="BD109" s="369"/>
      <c r="BE109" s="369"/>
      <c r="BF109" s="369"/>
      <c r="BG109" s="369"/>
      <c r="BH109" s="369"/>
      <c r="BI109" s="369"/>
      <c r="BJ109" s="369"/>
      <c r="BK109" s="369"/>
      <c r="BL109" s="16"/>
      <c r="BM109" s="2499"/>
      <c r="BN109" s="2499"/>
      <c r="BO109" s="16"/>
      <c r="BP109" s="16"/>
    </row>
    <row r="110" spans="1:68" ht="14.5">
      <c r="A110"/>
      <c r="B110"/>
      <c r="C110" s="369"/>
      <c r="D110" s="369"/>
      <c r="E110" s="369"/>
      <c r="F110" s="369"/>
      <c r="G110" s="369"/>
      <c r="H110" s="369"/>
      <c r="I110" s="369"/>
      <c r="J110" s="369"/>
      <c r="K110" s="369"/>
      <c r="L110" s="369"/>
      <c r="M110" s="369"/>
      <c r="N110" s="369"/>
      <c r="O110" s="369"/>
      <c r="P110" s="369"/>
      <c r="Q110" s="369"/>
      <c r="R110" s="369"/>
      <c r="S110" s="369"/>
      <c r="T110" s="369"/>
      <c r="U110" s="369"/>
      <c r="V110" s="369"/>
      <c r="W110" s="369"/>
      <c r="X110" s="369"/>
      <c r="Y110" s="369"/>
      <c r="Z110" s="369"/>
      <c r="AA110" s="369"/>
      <c r="AB110" s="369"/>
      <c r="AC110" s="369"/>
      <c r="AD110" s="369"/>
      <c r="AE110" s="369"/>
      <c r="AF110" s="369"/>
      <c r="AG110" s="369"/>
      <c r="AH110" s="369"/>
      <c r="AI110" s="369"/>
      <c r="AJ110" s="369"/>
      <c r="AK110" s="369"/>
      <c r="AL110" s="369"/>
      <c r="AM110" s="369"/>
      <c r="AN110" s="369"/>
      <c r="AO110" s="369"/>
      <c r="AP110" s="369"/>
      <c r="AQ110" s="369"/>
      <c r="AR110" s="369"/>
      <c r="AS110" s="369"/>
      <c r="AT110" s="369"/>
      <c r="AU110" s="369"/>
      <c r="AV110" s="369"/>
      <c r="AW110" s="369"/>
      <c r="AX110" s="369"/>
      <c r="AY110" s="369"/>
      <c r="AZ110" s="369"/>
      <c r="BA110" s="369"/>
      <c r="BB110" s="369"/>
      <c r="BC110" s="369"/>
      <c r="BD110" s="369"/>
      <c r="BE110" s="369"/>
      <c r="BF110" s="369"/>
      <c r="BG110" s="369"/>
      <c r="BH110" s="369"/>
      <c r="BI110" s="369"/>
      <c r="BJ110" s="369"/>
      <c r="BK110" s="369"/>
      <c r="BL110" s="16"/>
      <c r="BM110" s="2499"/>
      <c r="BN110" s="2499"/>
      <c r="BO110" s="16"/>
      <c r="BP110" s="16"/>
    </row>
    <row r="111" spans="1:68" ht="14.5">
      <c r="A111"/>
      <c r="B111"/>
      <c r="C111" s="369"/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16"/>
      <c r="BM111" s="2499"/>
      <c r="BN111" s="2499"/>
      <c r="BO111" s="16"/>
      <c r="BP111" s="16"/>
    </row>
    <row r="112" spans="1:68" ht="14.5">
      <c r="A112"/>
      <c r="B112"/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69"/>
      <c r="U112" s="369"/>
      <c r="V112" s="369"/>
      <c r="W112" s="369"/>
      <c r="X112" s="369"/>
      <c r="Y112" s="369"/>
      <c r="Z112" s="369"/>
      <c r="AA112" s="369"/>
      <c r="AB112" s="369"/>
      <c r="AC112" s="369"/>
      <c r="AD112" s="369"/>
      <c r="AE112" s="369"/>
      <c r="AF112" s="369"/>
      <c r="AG112" s="369"/>
      <c r="AH112" s="369"/>
      <c r="AI112" s="369"/>
      <c r="AJ112" s="369"/>
      <c r="AK112" s="369"/>
      <c r="AL112" s="369"/>
      <c r="AM112" s="369"/>
      <c r="AN112" s="369"/>
      <c r="AO112" s="369"/>
      <c r="AP112" s="369"/>
      <c r="AQ112" s="369"/>
      <c r="AR112" s="369"/>
      <c r="AS112" s="369"/>
      <c r="AT112" s="369"/>
      <c r="AU112" s="369"/>
      <c r="AV112" s="369"/>
      <c r="AW112" s="369"/>
      <c r="AX112" s="369"/>
      <c r="AY112" s="369"/>
      <c r="AZ112" s="369"/>
      <c r="BA112" s="369"/>
      <c r="BB112" s="369"/>
      <c r="BC112" s="369"/>
      <c r="BD112" s="369"/>
      <c r="BE112" s="369"/>
      <c r="BF112" s="369"/>
      <c r="BG112" s="369"/>
      <c r="BH112" s="369"/>
      <c r="BI112" s="369"/>
      <c r="BJ112" s="369"/>
      <c r="BK112" s="369"/>
      <c r="BL112" s="16"/>
      <c r="BM112" s="2499"/>
      <c r="BN112" s="2499"/>
      <c r="BO112" s="16"/>
      <c r="BP112" s="16"/>
    </row>
    <row r="113" spans="1:68" ht="14.5">
      <c r="A113"/>
      <c r="B113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16"/>
      <c r="BM113" s="2499"/>
      <c r="BN113" s="2499"/>
      <c r="BO113" s="16"/>
      <c r="BP113" s="16"/>
    </row>
    <row r="114" spans="3:68" ht="14.5"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2499"/>
      <c r="BN114" s="2499"/>
      <c r="BO114" s="16"/>
      <c r="BP114" s="16"/>
    </row>
    <row r="115" spans="3:68" ht="14.5"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2499"/>
      <c r="BN115" s="2499"/>
      <c r="BO115" s="16"/>
      <c r="BP115" s="16"/>
    </row>
    <row r="116" spans="3:68" ht="14.5"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2499"/>
      <c r="BN116" s="2499"/>
      <c r="BO116" s="16"/>
      <c r="BP116" s="16"/>
    </row>
    <row r="117" spans="3:68" ht="14.5"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2499"/>
      <c r="BN117" s="2499"/>
      <c r="BO117" s="16"/>
      <c r="BP117" s="16"/>
    </row>
    <row r="118" spans="3:68" ht="14.5"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2499"/>
      <c r="BN118" s="2499"/>
      <c r="BO118" s="16"/>
      <c r="BP118" s="16"/>
    </row>
    <row r="119" spans="3:68" ht="14.5"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2499"/>
      <c r="BN119" s="2499"/>
      <c r="BO119" s="16"/>
      <c r="BP119" s="16"/>
    </row>
    <row r="120" spans="3:68" ht="14.5"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2499"/>
      <c r="BN120" s="2499"/>
      <c r="BO120" s="16"/>
      <c r="BP120" s="16"/>
    </row>
    <row r="121" spans="3:68" ht="14.5"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2499"/>
      <c r="BN121" s="2499"/>
      <c r="BO121" s="16"/>
      <c r="BP121" s="16"/>
    </row>
    <row r="122" spans="3:68" ht="14.5"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2499"/>
      <c r="BN122" s="2499"/>
      <c r="BO122" s="16"/>
      <c r="BP122" s="16"/>
    </row>
    <row r="123" spans="3:68" ht="14.5"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2499"/>
      <c r="BN123" s="2499"/>
      <c r="BO123" s="16"/>
      <c r="BP123" s="16"/>
    </row>
    <row r="124" spans="3:68" ht="14.5"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2499"/>
      <c r="BN124" s="2499"/>
      <c r="BO124" s="16"/>
      <c r="BP124" s="16"/>
    </row>
    <row r="125" spans="3:68" ht="14.5"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2499"/>
      <c r="BN125" s="2499"/>
      <c r="BO125" s="16"/>
      <c r="BP125" s="16"/>
    </row>
    <row r="126" spans="3:68" ht="14.5"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2499"/>
      <c r="BN126" s="2499"/>
      <c r="BO126" s="16"/>
      <c r="BP126" s="16"/>
    </row>
    <row r="127" spans="3:68" ht="14.5"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2499"/>
      <c r="BN127" s="2499"/>
      <c r="BO127" s="16"/>
      <c r="BP127" s="16"/>
    </row>
    <row r="128" spans="3:68" ht="14.5"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2499"/>
      <c r="BN128" s="2499"/>
      <c r="BO128" s="16"/>
      <c r="BP128" s="16"/>
    </row>
    <row r="129" spans="3:68" ht="14.5"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2499"/>
      <c r="BN129" s="2499"/>
      <c r="BO129" s="16"/>
      <c r="BP129" s="16"/>
    </row>
    <row r="130" spans="3:68" ht="14.5"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2499"/>
      <c r="BN130" s="2499"/>
      <c r="BO130" s="16"/>
      <c r="BP130" s="16"/>
    </row>
    <row r="131" spans="3:68" ht="14.5"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2499"/>
      <c r="BN131" s="2499"/>
      <c r="BO131" s="16"/>
      <c r="BP131" s="16"/>
    </row>
    <row r="132" spans="3:68" ht="14.5"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2499"/>
      <c r="BN132" s="2499"/>
      <c r="BO132" s="16"/>
      <c r="BP132" s="16"/>
    </row>
    <row r="133" spans="3:68" ht="14.5"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2499"/>
      <c r="BN133" s="2499"/>
      <c r="BO133" s="16"/>
      <c r="BP133" s="16"/>
    </row>
    <row r="134" spans="3:68" ht="14.5"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2499"/>
      <c r="BN134" s="2499"/>
      <c r="BO134" s="16"/>
      <c r="BP134" s="16"/>
    </row>
    <row r="135" spans="3:68" ht="14.5"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2499"/>
      <c r="BN135" s="2499"/>
      <c r="BO135" s="16"/>
      <c r="BP135" s="16"/>
    </row>
    <row r="136" spans="3:68" ht="14.5"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2499"/>
      <c r="BN136" s="2499"/>
      <c r="BO136" s="16"/>
      <c r="BP136" s="16"/>
    </row>
    <row r="137" spans="3:68" ht="14.5"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2499"/>
      <c r="BN137" s="2499"/>
      <c r="BO137" s="16"/>
      <c r="BP137" s="16"/>
    </row>
    <row r="138" spans="3:68" ht="14.5"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2499"/>
      <c r="BN138" s="2499"/>
      <c r="BO138" s="16"/>
      <c r="BP138" s="16"/>
    </row>
    <row r="139" spans="3:68" ht="14.5"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2499"/>
      <c r="BN139" s="2499"/>
      <c r="BO139" s="16"/>
      <c r="BP139" s="16"/>
    </row>
    <row r="140" spans="3:68" ht="14.5"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2499"/>
      <c r="BN140" s="2499"/>
      <c r="BO140" s="16"/>
      <c r="BP140" s="16"/>
    </row>
    <row r="141" spans="3:68" ht="14.5"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2499"/>
      <c r="BN141" s="2499"/>
      <c r="BO141" s="16"/>
      <c r="BP141" s="16"/>
    </row>
    <row r="142" spans="3:68" ht="14.5"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2499"/>
      <c r="BN142" s="2499"/>
      <c r="BO142" s="16"/>
      <c r="BP142" s="16"/>
    </row>
    <row r="143" spans="3:68" ht="14.5"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2499"/>
      <c r="BN143" s="2499"/>
      <c r="BO143" s="16"/>
      <c r="BP143" s="16"/>
    </row>
    <row r="144" spans="3:68" ht="14.5"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2499"/>
      <c r="BN144" s="2499"/>
      <c r="BO144" s="16"/>
      <c r="BP144" s="16"/>
    </row>
    <row r="145" spans="3:68" ht="14.5"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2499"/>
      <c r="BN145" s="2499"/>
      <c r="BO145" s="16"/>
      <c r="BP145" s="16"/>
    </row>
    <row r="146" spans="3:68" ht="14.5"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2499"/>
      <c r="BN146" s="2499"/>
      <c r="BO146" s="16"/>
      <c r="BP146" s="16"/>
    </row>
    <row r="147" spans="3:68" ht="14.5"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2499"/>
      <c r="BN147" s="2499"/>
      <c r="BO147" s="16"/>
      <c r="BP147" s="16"/>
    </row>
    <row r="148" spans="3:68" ht="14.5"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2499"/>
      <c r="BN148" s="2499"/>
      <c r="BO148" s="16"/>
      <c r="BP148" s="16"/>
    </row>
    <row r="149" spans="3:68" ht="14.5"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2499"/>
      <c r="BN149" s="2499"/>
      <c r="BO149" s="16"/>
      <c r="BP149" s="16"/>
    </row>
    <row r="150" spans="3:68" ht="14.5"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2499"/>
      <c r="BN150" s="2499"/>
      <c r="BO150" s="16"/>
      <c r="BP150" s="16"/>
    </row>
    <row r="151" spans="3:68" ht="14.5"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2499"/>
      <c r="BN151" s="2499"/>
      <c r="BO151" s="16"/>
      <c r="BP151" s="16"/>
    </row>
    <row r="152" spans="3:68" ht="14.5"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2499"/>
      <c r="BN152" s="2499"/>
      <c r="BO152" s="16"/>
      <c r="BP152" s="16"/>
    </row>
    <row r="153" spans="3:68" ht="14.5"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2499"/>
      <c r="BN153" s="2499"/>
      <c r="BO153" s="16"/>
      <c r="BP153" s="16"/>
    </row>
    <row r="154" spans="3:68" ht="14.5"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2499"/>
      <c r="BN154" s="2499"/>
      <c r="BO154" s="16"/>
      <c r="BP154" s="16"/>
    </row>
    <row r="155" spans="3:68" ht="14.5"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2499"/>
      <c r="BN155" s="2499"/>
      <c r="BO155" s="16"/>
      <c r="BP155" s="16"/>
    </row>
    <row r="156" spans="3:68" ht="14.5"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2499"/>
      <c r="BN156" s="2499"/>
      <c r="BO156" s="16"/>
      <c r="BP156" s="16"/>
    </row>
    <row r="157" spans="3:68" ht="14.5"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2499"/>
      <c r="BN157" s="2499"/>
      <c r="BO157" s="16"/>
      <c r="BP157" s="16"/>
    </row>
    <row r="158" spans="3:68" ht="14.5"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2499"/>
      <c r="BN158" s="2499"/>
      <c r="BO158" s="16"/>
      <c r="BP158" s="16"/>
    </row>
    <row r="159" spans="3:68" ht="14.5"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2499"/>
      <c r="BN159" s="2499"/>
      <c r="BO159" s="16"/>
      <c r="BP159" s="16"/>
    </row>
    <row r="160" spans="3:68" ht="14.5"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2499"/>
      <c r="BN160" s="2499"/>
      <c r="BO160" s="16"/>
      <c r="BP160" s="16"/>
    </row>
    <row r="161" spans="3:68" ht="14.5"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2499"/>
      <c r="BN161" s="2499"/>
      <c r="BO161" s="16"/>
      <c r="BP161" s="16"/>
    </row>
    <row r="162" spans="3:68" ht="14.5"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2499"/>
      <c r="BN162" s="2499"/>
      <c r="BO162" s="16"/>
      <c r="BP162" s="16"/>
    </row>
    <row r="163" spans="3:68" ht="14.5"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2499"/>
      <c r="BN163" s="2499"/>
      <c r="BO163" s="16"/>
      <c r="BP163" s="16"/>
    </row>
    <row r="164" spans="3:68" ht="14.5"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2499"/>
      <c r="BN164" s="2499"/>
      <c r="BO164" s="16"/>
      <c r="BP164" s="16"/>
    </row>
    <row r="165" spans="3:68" ht="14.5"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2499"/>
      <c r="BN165" s="2499"/>
      <c r="BO165" s="16"/>
      <c r="BP165" s="16"/>
    </row>
    <row r="166" spans="3:68" ht="14.5"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2499"/>
      <c r="BN166" s="2499"/>
      <c r="BO166" s="16"/>
      <c r="BP166" s="16"/>
    </row>
    <row r="167" spans="3:68" ht="14.5"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2499"/>
      <c r="BN167" s="2499"/>
      <c r="BO167" s="16"/>
      <c r="BP167" s="16"/>
    </row>
    <row r="168" spans="3:68" ht="14.5"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2499"/>
      <c r="BN168" s="2499"/>
      <c r="BO168" s="16"/>
      <c r="BP168" s="16"/>
    </row>
    <row r="169" spans="3:68" ht="14.5"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2499"/>
      <c r="BN169" s="2499"/>
      <c r="BO169" s="16"/>
      <c r="BP169" s="16"/>
    </row>
    <row r="170" spans="3:68" ht="14.5"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2499"/>
      <c r="BN170" s="2499"/>
      <c r="BO170" s="16"/>
      <c r="BP170" s="16"/>
    </row>
    <row r="171" spans="3:68" ht="14.5"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2499"/>
      <c r="BN171" s="2499"/>
      <c r="BO171" s="16"/>
      <c r="BP171" s="16"/>
    </row>
    <row r="172" spans="3:68" ht="14.5"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2499"/>
      <c r="BN172" s="2499"/>
      <c r="BO172" s="16"/>
      <c r="BP172" s="16"/>
    </row>
    <row r="173" spans="3:68" ht="14.5"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2499"/>
      <c r="BN173" s="2499"/>
      <c r="BO173" s="16"/>
      <c r="BP173" s="16"/>
    </row>
    <row r="174" spans="3:68" ht="14.5"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2499"/>
      <c r="BN174" s="2499"/>
      <c r="BO174" s="16"/>
      <c r="BP174" s="16"/>
    </row>
    <row r="175" spans="3:68" ht="14.5"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2499"/>
      <c r="BN175" s="2499"/>
      <c r="BO175" s="16"/>
      <c r="BP175" s="16"/>
    </row>
    <row r="176" spans="3:68" ht="14.5"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2499"/>
      <c r="BN176" s="2499"/>
      <c r="BO176" s="16"/>
      <c r="BP176" s="16"/>
    </row>
    <row r="177" spans="3:68" ht="14.5"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2499"/>
      <c r="BN177" s="2499"/>
      <c r="BO177" s="16"/>
      <c r="BP177" s="16"/>
    </row>
    <row r="178" spans="3:68" ht="14.5"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2499"/>
      <c r="BN178" s="2499"/>
      <c r="BO178" s="16"/>
      <c r="BP178" s="16"/>
    </row>
    <row r="179" spans="3:68" ht="14.5"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2499"/>
      <c r="BN179" s="2499"/>
      <c r="BO179" s="16"/>
      <c r="BP179" s="16"/>
    </row>
    <row r="180" spans="3:68" ht="14.5"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2499"/>
      <c r="BN180" s="2499"/>
      <c r="BO180" s="16"/>
      <c r="BP180" s="16"/>
    </row>
    <row r="181" spans="3:68" ht="14.5"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2499"/>
      <c r="BN181" s="2499"/>
      <c r="BO181" s="16"/>
      <c r="BP181" s="16"/>
    </row>
    <row r="182" spans="3:68" ht="14.5"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2499"/>
      <c r="BN182" s="2499"/>
      <c r="BO182" s="16"/>
      <c r="BP182" s="16"/>
    </row>
    <row r="183" spans="3:68" ht="14.5"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2499"/>
      <c r="BN183" s="2499"/>
      <c r="BO183" s="16"/>
      <c r="BP183" s="16"/>
    </row>
    <row r="184" spans="3:68" ht="14.5"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2499"/>
      <c r="BN184" s="2499"/>
      <c r="BO184" s="16"/>
      <c r="BP184" s="16"/>
    </row>
    <row r="185" spans="3:68" ht="14.5"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2499"/>
      <c r="BN185" s="2499"/>
      <c r="BO185" s="16"/>
      <c r="BP185" s="16"/>
    </row>
    <row r="186" spans="3:68" ht="14.5"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2499"/>
      <c r="BN186" s="2499"/>
      <c r="BO186" s="16"/>
      <c r="BP186" s="16"/>
    </row>
    <row r="187" spans="3:68" ht="14.5"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2499"/>
      <c r="BN187" s="2499"/>
      <c r="BO187" s="16"/>
      <c r="BP187" s="16"/>
    </row>
    <row r="188" spans="3:68" ht="14.5"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2499"/>
      <c r="BN188" s="2499"/>
      <c r="BO188" s="16"/>
      <c r="BP188" s="16"/>
    </row>
    <row r="189" spans="3:68" ht="14.5"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2499"/>
      <c r="BN189" s="2499"/>
      <c r="BO189" s="16"/>
      <c r="BP189" s="16"/>
    </row>
    <row r="190" spans="3:68" ht="14.5"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2499"/>
      <c r="BN190" s="2499"/>
      <c r="BO190" s="16"/>
      <c r="BP190" s="16"/>
    </row>
    <row r="191" spans="3:68" ht="14.5"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2499"/>
      <c r="BN191" s="2499"/>
      <c r="BO191" s="16"/>
      <c r="BP191" s="16"/>
    </row>
    <row r="192" spans="3:68" ht="14.5"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2499"/>
      <c r="BN192" s="2499"/>
      <c r="BO192" s="16"/>
      <c r="BP192" s="16"/>
    </row>
    <row r="193" spans="3:68" ht="14.5"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2499"/>
      <c r="BN193" s="2499"/>
      <c r="BO193" s="16"/>
      <c r="BP193" s="16"/>
    </row>
    <row r="194" spans="3:68" ht="14.5"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2499"/>
      <c r="BN194" s="2499"/>
      <c r="BO194" s="16"/>
      <c r="BP194" s="16"/>
    </row>
    <row r="195" spans="3:68" ht="14.5"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2499"/>
      <c r="BN195" s="2499"/>
      <c r="BO195" s="16"/>
      <c r="BP195" s="16"/>
    </row>
    <row r="196" spans="3:68" ht="14.5"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2499"/>
      <c r="BN196" s="2499"/>
      <c r="BO196" s="16"/>
      <c r="BP196" s="16"/>
    </row>
    <row r="197" spans="3:68" ht="14.5"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2499"/>
      <c r="BN197" s="2499"/>
      <c r="BO197" s="16"/>
      <c r="BP197" s="16"/>
    </row>
    <row r="198" spans="3:68" ht="14.5"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2499"/>
      <c r="BN198" s="2499"/>
      <c r="BO198" s="16"/>
      <c r="BP198" s="16"/>
    </row>
    <row r="199" spans="3:68" ht="14.5"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2499"/>
      <c r="BN199" s="2499"/>
      <c r="BO199" s="16"/>
      <c r="BP199" s="16"/>
    </row>
    <row r="200" spans="3:68" ht="14.5"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2499"/>
      <c r="BN200" s="2499"/>
      <c r="BO200" s="16"/>
      <c r="BP200" s="16"/>
    </row>
    <row r="201" spans="3:68" ht="14.5"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2499"/>
      <c r="BN201" s="2499"/>
      <c r="BO201" s="16"/>
      <c r="BP201" s="16"/>
    </row>
    <row r="202" spans="3:68" ht="14.5"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2499"/>
      <c r="BN202" s="2499"/>
      <c r="BO202" s="16"/>
      <c r="BP202" s="16"/>
    </row>
    <row r="203" spans="3:68" ht="14.5"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2499"/>
      <c r="BN203" s="2499"/>
      <c r="BO203" s="16"/>
      <c r="BP203" s="16"/>
    </row>
    <row r="204" spans="3:68" ht="14.5"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2499"/>
      <c r="BN204" s="2499"/>
      <c r="BO204" s="16"/>
      <c r="BP204" s="16"/>
    </row>
    <row r="205" spans="3:68" ht="14.5"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2499"/>
      <c r="BN205" s="2499"/>
      <c r="BO205" s="16"/>
      <c r="BP205" s="16"/>
    </row>
    <row r="206" spans="3:68" ht="14.5"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2499"/>
      <c r="BN206" s="2499"/>
      <c r="BO206" s="16"/>
      <c r="BP206" s="16"/>
    </row>
    <row r="207" spans="3:68" ht="14.5"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2499"/>
      <c r="BN207" s="2499"/>
      <c r="BO207" s="16"/>
      <c r="BP207" s="16"/>
    </row>
    <row r="208" spans="3:68" ht="14.5"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2499"/>
      <c r="BN208" s="2499"/>
      <c r="BO208" s="16"/>
      <c r="BP208" s="16"/>
    </row>
    <row r="209" spans="3:68" ht="14.5"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2499"/>
      <c r="BN209" s="2499"/>
      <c r="BO209" s="16"/>
      <c r="BP209" s="16"/>
    </row>
    <row r="210" spans="3:68" ht="14.5"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2499"/>
      <c r="BN210" s="2499"/>
      <c r="BO210" s="16"/>
      <c r="BP210" s="16"/>
    </row>
    <row r="211" spans="3:68" ht="14.5"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2499"/>
      <c r="BN211" s="2499"/>
      <c r="BO211" s="16"/>
      <c r="BP211" s="16"/>
    </row>
  </sheetData>
  <sheetProtection/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useFirstPageNumber="1" orientation="portrait" paperSiz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"/>
  <dimension ref="A1:AMI47"/>
  <sheetViews>
    <sheetView workbookViewId="0" topLeftCell="A1">
      <selection pane="topLeft" activeCell="A1" sqref="A1:K1"/>
    </sheetView>
  </sheetViews>
  <sheetFormatPr defaultColWidth="9.18303571428571" defaultRowHeight="14.5"/>
  <cols>
    <col min="1" max="1" width="9.85714285714286" style="2" customWidth="1"/>
    <col min="2" max="2" width="27.4285714285714" style="2" customWidth="1"/>
    <col min="3" max="3" width="21.8571428571429" style="2" customWidth="1"/>
    <col min="4" max="4" width="22" style="2" customWidth="1"/>
    <col min="5" max="5" width="22.1428571428571" style="2" customWidth="1"/>
    <col min="6" max="9" width="21.8571428571429" style="2" customWidth="1"/>
    <col min="10" max="10" width="22" style="2" customWidth="1"/>
    <col min="11" max="11" width="21.8571428571429" style="2" customWidth="1"/>
    <col min="12" max="13" width="9.14285714285714" style="2"/>
    <col min="14" max="14" width="15.4285714285714" style="2" customWidth="1"/>
    <col min="15" max="249" width="9.14285714285714" style="2"/>
    <col min="250" max="250" width="2.28571428571429" style="2" customWidth="1"/>
    <col min="251" max="251" width="9.14285714285714" style="2"/>
    <col min="252" max="252" width="25.2857142857143" style="2" customWidth="1"/>
    <col min="253" max="253" width="12.2857142857143" style="2" customWidth="1"/>
    <col min="254" max="254" width="25.4285714285714" style="2" customWidth="1"/>
    <col min="255" max="255" width="21.7142857142857" style="2" customWidth="1"/>
    <col min="256" max="256" width="20.4285714285714" style="2" customWidth="1"/>
    <col min="257" max="257" width="21.4285714285714" style="2" customWidth="1"/>
    <col min="258" max="258" width="15.8571428571429" style="2" customWidth="1"/>
    <col min="259" max="259" width="17" style="2" customWidth="1"/>
    <col min="260" max="260" width="8.14285714285714" style="2" customWidth="1"/>
    <col min="261" max="261" width="19.8571428571429" style="2" customWidth="1"/>
    <col min="262" max="505" width="9.14285714285714" style="2"/>
    <col min="506" max="506" width="2.28571428571429" style="2" customWidth="1"/>
    <col min="507" max="507" width="9.14285714285714" style="2"/>
    <col min="508" max="508" width="25.2857142857143" style="2" customWidth="1"/>
    <col min="509" max="509" width="12.2857142857143" style="2" customWidth="1"/>
    <col min="510" max="510" width="25.4285714285714" style="2" customWidth="1"/>
    <col min="511" max="511" width="21.7142857142857" style="2" customWidth="1"/>
    <col min="512" max="512" width="20.4285714285714" style="2" customWidth="1"/>
    <col min="513" max="513" width="21.4285714285714" style="2" customWidth="1"/>
    <col min="514" max="514" width="15.8571428571429" style="2" customWidth="1"/>
    <col min="515" max="515" width="17" style="2" customWidth="1"/>
    <col min="516" max="516" width="8.14285714285714" style="2" customWidth="1"/>
    <col min="517" max="517" width="19.8571428571429" style="2" customWidth="1"/>
    <col min="518" max="761" width="9.14285714285714" style="2"/>
    <col min="762" max="762" width="2.28571428571429" style="2" customWidth="1"/>
    <col min="763" max="763" width="9.14285714285714" style="2"/>
    <col min="764" max="764" width="25.2857142857143" style="2" customWidth="1"/>
    <col min="765" max="765" width="12.2857142857143" style="2" customWidth="1"/>
    <col min="766" max="766" width="25.4285714285714" style="2" customWidth="1"/>
    <col min="767" max="767" width="21.7142857142857" style="2" customWidth="1"/>
    <col min="768" max="768" width="20.4285714285714" style="2" customWidth="1"/>
    <col min="769" max="769" width="21.4285714285714" style="2" customWidth="1"/>
    <col min="770" max="770" width="15.8571428571429" style="2" customWidth="1"/>
    <col min="771" max="771" width="17" style="2" customWidth="1"/>
    <col min="772" max="772" width="8.14285714285714" style="2" customWidth="1"/>
    <col min="773" max="773" width="19.8571428571429" style="2" customWidth="1"/>
    <col min="774" max="1017" width="9.14285714285714" style="2"/>
    <col min="1018" max="1018" width="2.28571428571429" style="2" customWidth="1"/>
    <col min="1019" max="1019" width="9.14285714285714" style="2"/>
    <col min="1020" max="1020" width="25.2857142857143" style="2" customWidth="1"/>
    <col min="1021" max="1021" width="12.2857142857143" style="2" customWidth="1"/>
    <col min="1022" max="1022" width="25.4285714285714" style="2" customWidth="1"/>
    <col min="1023" max="1023" width="21.7142857142857" style="2" customWidth="1"/>
    <col min="1024" max="16384" width="9.14285714285714" style="3"/>
  </cols>
  <sheetData>
    <row r="1" spans="1:11" ht="14.5">
      <c r="A1" s="2494" t="s">
        <v>134</v>
      </c>
      <c r="B1" s="2494"/>
      <c r="C1" s="2494"/>
      <c r="D1" s="2494"/>
      <c r="E1" s="2494"/>
      <c r="F1" s="2494"/>
      <c r="G1" s="2494"/>
      <c r="H1" s="2494"/>
      <c r="I1" s="2494"/>
      <c r="J1" s="2494"/>
      <c r="K1" s="2494"/>
    </row>
    <row r="2" spans="1:11" ht="14.5">
      <c r="A2" s="2495" t="s">
        <v>135</v>
      </c>
      <c r="B2" s="2495"/>
      <c r="C2" s="2495"/>
      <c r="D2" s="2495"/>
      <c r="E2" s="2495"/>
      <c r="F2" s="2495"/>
      <c r="G2" s="2495"/>
      <c r="H2" s="2495"/>
      <c r="I2" s="2495"/>
      <c r="J2" s="2495"/>
      <c r="K2" s="2495"/>
    </row>
    <row r="3" spans="1:1023" s="1" customFormat="1" ht="26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1" ht="14.5">
      <c r="A4" s="6">
        <v>1</v>
      </c>
      <c r="B4" s="7" t="s">
        <v>20</v>
      </c>
      <c r="C4" s="36">
        <v>0.087904910000000003</v>
      </c>
      <c r="D4" s="37">
        <v>0.039255270000000002</v>
      </c>
      <c r="E4" s="38">
        <v>8.6335787100000001</v>
      </c>
      <c r="F4" s="39">
        <v>1.4039854700000001</v>
      </c>
      <c r="G4" s="40">
        <v>0</v>
      </c>
      <c r="H4" s="41">
        <v>0</v>
      </c>
      <c r="I4" s="42">
        <v>0</v>
      </c>
      <c r="J4" s="43">
        <v>10.16472437</v>
      </c>
      <c r="K4" s="44">
        <v>0</v>
      </c>
    </row>
    <row r="5" spans="1:11" ht="14.5">
      <c r="A5" s="6">
        <v>2</v>
      </c>
      <c r="B5" s="8" t="s">
        <v>21</v>
      </c>
      <c r="C5" s="108">
        <v>27.688283899999998</v>
      </c>
      <c r="D5" s="109">
        <v>78.946604539999996</v>
      </c>
      <c r="E5" s="110">
        <v>1393.71491083</v>
      </c>
      <c r="F5" s="111">
        <v>236.09696729999999</v>
      </c>
      <c r="G5" s="112">
        <v>0</v>
      </c>
      <c r="H5" s="113">
        <v>0</v>
      </c>
      <c r="I5" s="114">
        <v>0</v>
      </c>
      <c r="J5" s="115">
        <v>1736.4467665699999</v>
      </c>
      <c r="K5" s="116">
        <v>0</v>
      </c>
    </row>
    <row r="6" spans="1:11" ht="14.5">
      <c r="A6" s="6">
        <v>3</v>
      </c>
      <c r="B6" s="7" t="s">
        <v>22</v>
      </c>
      <c r="C6" s="54">
        <v>0.05700914</v>
      </c>
      <c r="D6" s="55">
        <v>0.080440390000000001</v>
      </c>
      <c r="E6" s="56">
        <v>11.798963219999999</v>
      </c>
      <c r="F6" s="57">
        <v>2.1203423799999999</v>
      </c>
      <c r="G6" s="58">
        <v>0</v>
      </c>
      <c r="H6" s="59">
        <v>0</v>
      </c>
      <c r="I6" s="60">
        <v>0</v>
      </c>
      <c r="J6" s="61">
        <v>14.05675514</v>
      </c>
      <c r="K6" s="62">
        <v>0</v>
      </c>
    </row>
    <row r="7" spans="1:11" ht="14.5">
      <c r="A7" s="6">
        <v>4</v>
      </c>
      <c r="B7" s="8" t="s">
        <v>23</v>
      </c>
      <c r="C7" s="63">
        <v>1.0745917</v>
      </c>
      <c r="D7" s="64">
        <v>17.612590239999999</v>
      </c>
      <c r="E7" s="65">
        <v>475.89431013000001</v>
      </c>
      <c r="F7" s="66">
        <v>69.824768980000002</v>
      </c>
      <c r="G7" s="67">
        <v>0</v>
      </c>
      <c r="H7" s="68">
        <v>0</v>
      </c>
      <c r="I7" s="69">
        <v>0</v>
      </c>
      <c r="J7" s="70">
        <v>564.40626105000001</v>
      </c>
      <c r="K7" s="71">
        <v>0</v>
      </c>
    </row>
    <row r="8" spans="1:11" ht="14.5">
      <c r="A8" s="6">
        <v>5</v>
      </c>
      <c r="B8" s="8" t="s">
        <v>24</v>
      </c>
      <c r="C8" s="225">
        <v>4.1234128099999996</v>
      </c>
      <c r="D8" s="226">
        <v>14.6187475</v>
      </c>
      <c r="E8" s="227">
        <v>1377.6426285800001</v>
      </c>
      <c r="F8" s="228">
        <v>172.52586366</v>
      </c>
      <c r="G8" s="229">
        <v>0</v>
      </c>
      <c r="H8" s="230">
        <v>0</v>
      </c>
      <c r="I8" s="231">
        <v>0</v>
      </c>
      <c r="J8" s="232">
        <v>1568.9106525499999</v>
      </c>
      <c r="K8" s="233">
        <v>0</v>
      </c>
    </row>
    <row r="9" spans="1:11" ht="14.5">
      <c r="A9" s="6">
        <v>6</v>
      </c>
      <c r="B9" s="8" t="s">
        <v>25</v>
      </c>
      <c r="C9" s="99">
        <v>2.7854089900000001</v>
      </c>
      <c r="D9" s="100">
        <v>15.832226840000001</v>
      </c>
      <c r="E9" s="101">
        <v>438.61659320000001</v>
      </c>
      <c r="F9" s="102">
        <v>49.12682616</v>
      </c>
      <c r="G9" s="103">
        <v>0</v>
      </c>
      <c r="H9" s="104">
        <v>0</v>
      </c>
      <c r="I9" s="105">
        <v>0</v>
      </c>
      <c r="J9" s="106">
        <v>506.36105517999999</v>
      </c>
      <c r="K9" s="107">
        <v>0</v>
      </c>
    </row>
    <row r="10" spans="1:11" ht="14.5">
      <c r="A10" s="6">
        <v>7</v>
      </c>
      <c r="B10" s="8" t="s">
        <v>26</v>
      </c>
      <c r="C10" s="81">
        <v>32.599213929999998</v>
      </c>
      <c r="D10" s="82">
        <v>15.279927219999999</v>
      </c>
      <c r="E10" s="83">
        <v>526.97152671000003</v>
      </c>
      <c r="F10" s="84">
        <v>77.571881840000003</v>
      </c>
      <c r="G10" s="85">
        <v>0</v>
      </c>
      <c r="H10" s="86">
        <v>0</v>
      </c>
      <c r="I10" s="87">
        <v>0</v>
      </c>
      <c r="J10" s="88">
        <v>652.42254969999999</v>
      </c>
      <c r="K10" s="89">
        <v>0</v>
      </c>
    </row>
    <row r="11" spans="1:11" ht="14.5">
      <c r="A11" s="6">
        <v>8</v>
      </c>
      <c r="B11" s="7" t="s">
        <v>27</v>
      </c>
      <c r="C11" s="18">
        <v>0.080905930000000001</v>
      </c>
      <c r="D11" s="19">
        <v>0.074227070000000006</v>
      </c>
      <c r="E11" s="20">
        <v>36.777553349999998</v>
      </c>
      <c r="F11" s="21">
        <v>5.1810986200000002</v>
      </c>
      <c r="G11" s="22">
        <v>0</v>
      </c>
      <c r="H11" s="23">
        <v>0</v>
      </c>
      <c r="I11" s="24">
        <v>0</v>
      </c>
      <c r="J11" s="25">
        <v>42.113784959999997</v>
      </c>
      <c r="K11" s="26">
        <v>0</v>
      </c>
    </row>
    <row r="12" spans="1:11" ht="14.5">
      <c r="A12" s="6">
        <v>9</v>
      </c>
      <c r="B12" s="7" t="s">
        <v>28</v>
      </c>
      <c r="C12" s="333">
        <v>0.016011549999999999</v>
      </c>
      <c r="D12" s="334">
        <v>0.0001105</v>
      </c>
      <c r="E12" s="335">
        <v>1.2330579699999999</v>
      </c>
      <c r="F12" s="336">
        <v>0.47917254999999997</v>
      </c>
      <c r="G12" s="337">
        <v>0</v>
      </c>
      <c r="H12" s="338">
        <v>0</v>
      </c>
      <c r="I12" s="339">
        <v>0</v>
      </c>
      <c r="J12" s="340">
        <v>1.72835257</v>
      </c>
      <c r="K12" s="341">
        <v>0</v>
      </c>
    </row>
    <row r="13" spans="1:11" ht="14.5">
      <c r="A13" s="6">
        <v>10</v>
      </c>
      <c r="B13" s="8" t="s">
        <v>29</v>
      </c>
      <c r="C13" s="162">
        <v>16.003494199999999</v>
      </c>
      <c r="D13" s="163">
        <v>51.829762600000002</v>
      </c>
      <c r="E13" s="164">
        <v>814.33692708000001</v>
      </c>
      <c r="F13" s="165">
        <v>111.22878871</v>
      </c>
      <c r="G13" s="166">
        <v>0</v>
      </c>
      <c r="H13" s="167">
        <v>0</v>
      </c>
      <c r="I13" s="168">
        <v>0</v>
      </c>
      <c r="J13" s="169">
        <v>993.39897258999997</v>
      </c>
      <c r="K13" s="170">
        <v>0</v>
      </c>
    </row>
    <row r="14" spans="1:11" ht="14.5">
      <c r="A14" s="6">
        <v>11</v>
      </c>
      <c r="B14" s="8" t="s">
        <v>30</v>
      </c>
      <c r="C14" s="315">
        <v>185.54280663</v>
      </c>
      <c r="D14" s="316">
        <v>154.76847986000001</v>
      </c>
      <c r="E14" s="317">
        <v>8047.2435293400004</v>
      </c>
      <c r="F14" s="318">
        <v>1283.7851863999999</v>
      </c>
      <c r="G14" s="319">
        <v>0</v>
      </c>
      <c r="H14" s="320">
        <v>0</v>
      </c>
      <c r="I14" s="321">
        <v>0</v>
      </c>
      <c r="J14" s="322">
        <v>9671.3400022299993</v>
      </c>
      <c r="K14" s="323">
        <v>0</v>
      </c>
    </row>
    <row r="15" spans="1:11" ht="14.5">
      <c r="A15" s="6">
        <v>12</v>
      </c>
      <c r="B15" s="8" t="s">
        <v>31</v>
      </c>
      <c r="C15" s="171">
        <v>119.74064574000001</v>
      </c>
      <c r="D15" s="172">
        <v>68.812455670000006</v>
      </c>
      <c r="E15" s="173">
        <v>3192.9186951000001</v>
      </c>
      <c r="F15" s="174">
        <v>282.22283551999999</v>
      </c>
      <c r="G15" s="175">
        <v>0</v>
      </c>
      <c r="H15" s="176">
        <v>0</v>
      </c>
      <c r="I15" s="177">
        <v>0</v>
      </c>
      <c r="J15" s="178">
        <v>3663.6946320299999</v>
      </c>
      <c r="K15" s="179">
        <v>0</v>
      </c>
    </row>
    <row r="16" spans="1:11" ht="14.5">
      <c r="A16" s="6">
        <v>13</v>
      </c>
      <c r="B16" s="8" t="s">
        <v>32</v>
      </c>
      <c r="C16" s="45">
        <v>0.86597745000000004</v>
      </c>
      <c r="D16" s="46">
        <v>3.65703807</v>
      </c>
      <c r="E16" s="47">
        <v>250.31472442</v>
      </c>
      <c r="F16" s="48">
        <v>21.215165320000001</v>
      </c>
      <c r="G16" s="49">
        <v>0</v>
      </c>
      <c r="H16" s="50">
        <v>0</v>
      </c>
      <c r="I16" s="51">
        <v>0</v>
      </c>
      <c r="J16" s="52">
        <v>276.05290525999999</v>
      </c>
      <c r="K16" s="53">
        <v>0</v>
      </c>
    </row>
    <row r="17" spans="1:11" ht="14.5">
      <c r="A17" s="6">
        <v>14</v>
      </c>
      <c r="B17" s="8" t="s">
        <v>33</v>
      </c>
      <c r="C17" s="153">
        <v>0.30355439000000001</v>
      </c>
      <c r="D17" s="154">
        <v>2.1563460000000001</v>
      </c>
      <c r="E17" s="155">
        <v>126.72001267</v>
      </c>
      <c r="F17" s="156">
        <v>12.35919868</v>
      </c>
      <c r="G17" s="157">
        <v>0</v>
      </c>
      <c r="H17" s="158">
        <v>0</v>
      </c>
      <c r="I17" s="159">
        <v>0</v>
      </c>
      <c r="J17" s="160">
        <v>141.53911174000001</v>
      </c>
      <c r="K17" s="161">
        <v>0</v>
      </c>
    </row>
    <row r="18" spans="1:11" ht="14.5">
      <c r="A18" s="6">
        <v>15</v>
      </c>
      <c r="B18" s="8" t="s">
        <v>34</v>
      </c>
      <c r="C18" s="135">
        <v>3.1354978099999999</v>
      </c>
      <c r="D18" s="136">
        <v>24.940370269999999</v>
      </c>
      <c r="E18" s="137">
        <v>1149.8546617300001</v>
      </c>
      <c r="F18" s="138">
        <v>264.18992553999999</v>
      </c>
      <c r="G18" s="139">
        <v>0</v>
      </c>
      <c r="H18" s="140">
        <v>0</v>
      </c>
      <c r="I18" s="141">
        <v>0</v>
      </c>
      <c r="J18" s="142">
        <v>1442.1204553600001</v>
      </c>
      <c r="K18" s="143">
        <v>0</v>
      </c>
    </row>
    <row r="19" spans="1:11" ht="14.5">
      <c r="A19" s="6">
        <v>16</v>
      </c>
      <c r="B19" s="8" t="s">
        <v>35</v>
      </c>
      <c r="C19" s="234">
        <v>862.36226839999995</v>
      </c>
      <c r="D19" s="235">
        <v>510.35581716000002</v>
      </c>
      <c r="E19" s="236">
        <v>8920.3604883499993</v>
      </c>
      <c r="F19" s="237">
        <v>1284.30388234</v>
      </c>
      <c r="G19" s="238">
        <v>0</v>
      </c>
      <c r="H19" s="239">
        <v>0</v>
      </c>
      <c r="I19" s="240">
        <v>0</v>
      </c>
      <c r="J19" s="241">
        <v>11577.38245624</v>
      </c>
      <c r="K19" s="242">
        <v>0</v>
      </c>
    </row>
    <row r="20" spans="1:11" ht="14.5">
      <c r="A20" s="6">
        <v>17</v>
      </c>
      <c r="B20" s="8" t="s">
        <v>36</v>
      </c>
      <c r="C20" s="297">
        <v>124.1527727</v>
      </c>
      <c r="D20" s="298">
        <v>73.8802819</v>
      </c>
      <c r="E20" s="299">
        <v>2449.7869451800002</v>
      </c>
      <c r="F20" s="300">
        <v>418.05199852999999</v>
      </c>
      <c r="G20" s="301">
        <v>0</v>
      </c>
      <c r="H20" s="302">
        <v>0</v>
      </c>
      <c r="I20" s="303">
        <v>0</v>
      </c>
      <c r="J20" s="304">
        <v>3065.87199831</v>
      </c>
      <c r="K20" s="305">
        <v>0</v>
      </c>
    </row>
    <row r="21" spans="1:11" ht="14.5">
      <c r="A21" s="6">
        <v>18</v>
      </c>
      <c r="B21" s="8" t="s">
        <v>37</v>
      </c>
      <c r="C21" s="288">
        <v>0</v>
      </c>
      <c r="D21" s="289">
        <v>0</v>
      </c>
      <c r="E21" s="290">
        <v>1.88708817</v>
      </c>
      <c r="F21" s="291">
        <v>0.10502269</v>
      </c>
      <c r="G21" s="292">
        <v>0</v>
      </c>
      <c r="H21" s="293">
        <v>0</v>
      </c>
      <c r="I21" s="294">
        <v>0</v>
      </c>
      <c r="J21" s="295">
        <v>1.9921108599999999</v>
      </c>
      <c r="K21" s="296">
        <v>0</v>
      </c>
    </row>
    <row r="22" spans="1:11" ht="14.5">
      <c r="A22" s="6">
        <v>19</v>
      </c>
      <c r="B22" s="7" t="s">
        <v>38</v>
      </c>
      <c r="C22" s="216">
        <v>0</v>
      </c>
      <c r="D22" s="217">
        <v>0.0055349600000000002</v>
      </c>
      <c r="E22" s="218">
        <v>1.05585711</v>
      </c>
      <c r="F22" s="219">
        <v>0.057589059999999997</v>
      </c>
      <c r="G22" s="220">
        <v>0</v>
      </c>
      <c r="H22" s="221">
        <v>0</v>
      </c>
      <c r="I22" s="222">
        <v>0</v>
      </c>
      <c r="J22" s="223">
        <v>1.1189811300000001</v>
      </c>
      <c r="K22" s="224">
        <v>0</v>
      </c>
    </row>
    <row r="23" spans="1:11" ht="14.5">
      <c r="A23" s="6">
        <v>20</v>
      </c>
      <c r="B23" s="8" t="s">
        <v>39</v>
      </c>
      <c r="C23" s="144">
        <v>264.28854402000002</v>
      </c>
      <c r="D23" s="145">
        <v>30.454804110000001</v>
      </c>
      <c r="E23" s="146">
        <v>1734.6008694100001</v>
      </c>
      <c r="F23" s="147">
        <v>200.92383405000001</v>
      </c>
      <c r="G23" s="148">
        <v>0</v>
      </c>
      <c r="H23" s="149">
        <v>0</v>
      </c>
      <c r="I23" s="150">
        <v>0</v>
      </c>
      <c r="J23" s="151">
        <v>2230.2680515799998</v>
      </c>
      <c r="K23" s="152">
        <v>0</v>
      </c>
    </row>
    <row r="24" spans="1:11" ht="14.5">
      <c r="A24" s="6">
        <v>21</v>
      </c>
      <c r="B24" s="8" t="s">
        <v>40</v>
      </c>
      <c r="C24" s="351">
        <v>3541.8842022600002</v>
      </c>
      <c r="D24" s="352">
        <v>1988.2035443100001</v>
      </c>
      <c r="E24" s="353">
        <v>27855.261386919999</v>
      </c>
      <c r="F24" s="354">
        <v>4593.7208363</v>
      </c>
      <c r="G24" s="355">
        <v>0</v>
      </c>
      <c r="H24" s="356">
        <v>0</v>
      </c>
      <c r="I24" s="357">
        <v>0</v>
      </c>
      <c r="J24" s="358">
        <v>37979.069969780001</v>
      </c>
      <c r="K24" s="359">
        <v>0</v>
      </c>
    </row>
    <row r="25" spans="1:11" ht="14.5">
      <c r="A25" s="6">
        <v>22</v>
      </c>
      <c r="B25" s="7" t="s">
        <v>41</v>
      </c>
      <c r="C25" s="72">
        <v>0.0010796600000000001</v>
      </c>
      <c r="D25" s="73">
        <v>0.16996494000000001</v>
      </c>
      <c r="E25" s="74">
        <v>14.31694469</v>
      </c>
      <c r="F25" s="75">
        <v>1.24395513</v>
      </c>
      <c r="G25" s="76">
        <v>0</v>
      </c>
      <c r="H25" s="77">
        <v>0</v>
      </c>
      <c r="I25" s="78">
        <v>0</v>
      </c>
      <c r="J25" s="79">
        <v>15.73194443</v>
      </c>
      <c r="K25" s="80">
        <v>0</v>
      </c>
    </row>
    <row r="26" spans="1:11" ht="14.5">
      <c r="A26" s="6">
        <v>23</v>
      </c>
      <c r="B26" s="8" t="s">
        <v>42</v>
      </c>
      <c r="C26" s="117">
        <v>0.02433312</v>
      </c>
      <c r="D26" s="118">
        <v>2.1140392000000001</v>
      </c>
      <c r="E26" s="119">
        <v>44.15366436</v>
      </c>
      <c r="F26" s="120">
        <v>11.19748442</v>
      </c>
      <c r="G26" s="121">
        <v>0</v>
      </c>
      <c r="H26" s="122">
        <v>0</v>
      </c>
      <c r="I26" s="123">
        <v>0</v>
      </c>
      <c r="J26" s="124">
        <v>57.489521099999997</v>
      </c>
      <c r="K26" s="125">
        <v>0</v>
      </c>
    </row>
    <row r="27" spans="1:11" ht="14.5">
      <c r="A27" s="6">
        <v>24</v>
      </c>
      <c r="B27" s="7" t="s">
        <v>43</v>
      </c>
      <c r="C27" s="342">
        <v>0.00060393000000000003</v>
      </c>
      <c r="D27" s="343">
        <v>0.18192372000000001</v>
      </c>
      <c r="E27" s="344">
        <v>3.5855366499999999</v>
      </c>
      <c r="F27" s="345">
        <v>0.35455283999999998</v>
      </c>
      <c r="G27" s="346">
        <v>0</v>
      </c>
      <c r="H27" s="347">
        <v>0</v>
      </c>
      <c r="I27" s="348">
        <v>0</v>
      </c>
      <c r="J27" s="349">
        <v>4.12261714</v>
      </c>
      <c r="K27" s="350">
        <v>0</v>
      </c>
    </row>
    <row r="28" spans="1:11" ht="14.5">
      <c r="A28" s="6">
        <v>25</v>
      </c>
      <c r="B28" s="7" t="s">
        <v>44</v>
      </c>
      <c r="C28" s="207">
        <v>0.0002377</v>
      </c>
      <c r="D28" s="208">
        <v>0.24049039999999999</v>
      </c>
      <c r="E28" s="209">
        <v>13.515839769999999</v>
      </c>
      <c r="F28" s="210">
        <v>0.63632407000000002</v>
      </c>
      <c r="G28" s="211">
        <v>0</v>
      </c>
      <c r="H28" s="212">
        <v>0</v>
      </c>
      <c r="I28" s="213">
        <v>0</v>
      </c>
      <c r="J28" s="214">
        <v>14.39289194</v>
      </c>
      <c r="K28" s="215">
        <v>0</v>
      </c>
    </row>
    <row r="29" spans="1:11" ht="14.5">
      <c r="A29" s="6">
        <v>26</v>
      </c>
      <c r="B29" s="8" t="s">
        <v>45</v>
      </c>
      <c r="C29" s="279">
        <v>698.81342194000001</v>
      </c>
      <c r="D29" s="280">
        <v>237.45169766000001</v>
      </c>
      <c r="E29" s="281">
        <v>6542.2236062800002</v>
      </c>
      <c r="F29" s="282">
        <v>568.10631844</v>
      </c>
      <c r="G29" s="283">
        <v>0</v>
      </c>
      <c r="H29" s="284">
        <v>0</v>
      </c>
      <c r="I29" s="285">
        <v>0</v>
      </c>
      <c r="J29" s="286">
        <v>8046.5950443299998</v>
      </c>
      <c r="K29" s="287">
        <v>0</v>
      </c>
    </row>
    <row r="30" spans="1:11" ht="14.5">
      <c r="A30" s="6">
        <v>27</v>
      </c>
      <c r="B30" s="8" t="s">
        <v>46</v>
      </c>
      <c r="C30" s="261">
        <v>130.73793279</v>
      </c>
      <c r="D30" s="262">
        <v>22.01269727</v>
      </c>
      <c r="E30" s="263">
        <v>904.57174674999999</v>
      </c>
      <c r="F30" s="264">
        <v>138.22764436</v>
      </c>
      <c r="G30" s="265">
        <v>0</v>
      </c>
      <c r="H30" s="266">
        <v>0</v>
      </c>
      <c r="I30" s="267">
        <v>0</v>
      </c>
      <c r="J30" s="268">
        <v>1195.55002117</v>
      </c>
      <c r="K30" s="269">
        <v>0</v>
      </c>
    </row>
    <row r="31" spans="1:11" ht="14.5">
      <c r="A31" s="6">
        <v>28</v>
      </c>
      <c r="B31" s="8" t="s">
        <v>47</v>
      </c>
      <c r="C31" s="126">
        <v>35.913884930000002</v>
      </c>
      <c r="D31" s="127">
        <v>142.69904072999998</v>
      </c>
      <c r="E31" s="128">
        <v>5440.0822591400001</v>
      </c>
      <c r="F31" s="129">
        <v>609.15544156999999</v>
      </c>
      <c r="G31" s="130">
        <v>0</v>
      </c>
      <c r="H31" s="131">
        <v>0</v>
      </c>
      <c r="I31" s="132">
        <v>0</v>
      </c>
      <c r="J31" s="133">
        <v>6227.8506263700001</v>
      </c>
      <c r="K31" s="134">
        <v>0</v>
      </c>
    </row>
    <row r="32" spans="1:11" ht="14.5">
      <c r="A32" s="6">
        <v>29</v>
      </c>
      <c r="B32" s="8" t="s">
        <v>48</v>
      </c>
      <c r="C32" s="27">
        <v>0.43675599999999998</v>
      </c>
      <c r="D32" s="28">
        <v>1.91088171</v>
      </c>
      <c r="E32" s="29">
        <v>63.972927810000002</v>
      </c>
      <c r="F32" s="30">
        <v>8.7063415099999997</v>
      </c>
      <c r="G32" s="31">
        <v>0</v>
      </c>
      <c r="H32" s="32">
        <v>0</v>
      </c>
      <c r="I32" s="33">
        <v>0</v>
      </c>
      <c r="J32" s="34">
        <v>75.026907030000004</v>
      </c>
      <c r="K32" s="35">
        <v>0</v>
      </c>
    </row>
    <row r="33" spans="1:11" ht="14.5">
      <c r="A33" s="6">
        <v>30</v>
      </c>
      <c r="B33" s="8" t="s">
        <v>49</v>
      </c>
      <c r="C33" s="90">
        <v>49.214076220000003</v>
      </c>
      <c r="D33" s="91">
        <v>25.464303770000001</v>
      </c>
      <c r="E33" s="92">
        <v>1414.2379724899999</v>
      </c>
      <c r="F33" s="93">
        <v>109.28053801999999</v>
      </c>
      <c r="G33" s="94">
        <v>0</v>
      </c>
      <c r="H33" s="95">
        <v>0</v>
      </c>
      <c r="I33" s="96">
        <v>0</v>
      </c>
      <c r="J33" s="97">
        <v>1598.1968905000001</v>
      </c>
      <c r="K33" s="98">
        <v>0</v>
      </c>
    </row>
    <row r="34" spans="1:11" ht="14.5">
      <c r="A34" s="6">
        <v>31</v>
      </c>
      <c r="B34" s="8" t="s">
        <v>50</v>
      </c>
      <c r="C34" s="180">
        <v>14.862212420000001</v>
      </c>
      <c r="D34" s="181">
        <v>44.470407870000003</v>
      </c>
      <c r="E34" s="182">
        <v>2115.3280517799999</v>
      </c>
      <c r="F34" s="183">
        <v>170.20305918</v>
      </c>
      <c r="G34" s="184">
        <v>0</v>
      </c>
      <c r="H34" s="185">
        <v>0</v>
      </c>
      <c r="I34" s="186">
        <v>0</v>
      </c>
      <c r="J34" s="187">
        <v>2344.86373125</v>
      </c>
      <c r="K34" s="188">
        <v>0</v>
      </c>
    </row>
    <row r="35" spans="1:11" ht="14.5">
      <c r="A35" s="6">
        <v>32</v>
      </c>
      <c r="B35" s="7" t="s">
        <v>51</v>
      </c>
      <c r="C35" s="270">
        <v>0.023664210000000001</v>
      </c>
      <c r="D35" s="271">
        <v>0.31656595999999998</v>
      </c>
      <c r="E35" s="272">
        <v>20.83507002</v>
      </c>
      <c r="F35" s="273">
        <v>3.39544647</v>
      </c>
      <c r="G35" s="274">
        <v>0</v>
      </c>
      <c r="H35" s="275">
        <v>0</v>
      </c>
      <c r="I35" s="276">
        <v>0</v>
      </c>
      <c r="J35" s="277">
        <v>24.57074665</v>
      </c>
      <c r="K35" s="278">
        <v>0</v>
      </c>
    </row>
    <row r="36" spans="1:11" ht="14.5">
      <c r="A36" s="6">
        <v>33</v>
      </c>
      <c r="B36" s="8" t="s">
        <v>52</v>
      </c>
      <c r="C36" s="306">
        <v>653.61818717999995</v>
      </c>
      <c r="D36" s="307">
        <v>295.19802535000002</v>
      </c>
      <c r="E36" s="308">
        <v>5131.5724047599997</v>
      </c>
      <c r="F36" s="309">
        <v>771.04163248999998</v>
      </c>
      <c r="G36" s="310">
        <v>0</v>
      </c>
      <c r="H36" s="311">
        <v>0</v>
      </c>
      <c r="I36" s="312">
        <v>0</v>
      </c>
      <c r="J36" s="313">
        <v>6851.4302497799999</v>
      </c>
      <c r="K36" s="314">
        <v>0</v>
      </c>
    </row>
    <row r="37" spans="1:11" ht="14.5">
      <c r="A37" s="6">
        <v>34</v>
      </c>
      <c r="B37" s="8" t="s">
        <v>53</v>
      </c>
      <c r="C37" s="198">
        <v>51.886291659999998</v>
      </c>
      <c r="D37" s="199">
        <v>72.572185390000001</v>
      </c>
      <c r="E37" s="200">
        <v>3196.7145342399999</v>
      </c>
      <c r="F37" s="201">
        <v>492.80700761000003</v>
      </c>
      <c r="G37" s="202">
        <v>0</v>
      </c>
      <c r="H37" s="203">
        <v>0</v>
      </c>
      <c r="I37" s="204">
        <v>0</v>
      </c>
      <c r="J37" s="205">
        <v>3813.9800188999998</v>
      </c>
      <c r="K37" s="206">
        <v>0</v>
      </c>
    </row>
    <row r="38" spans="1:11" ht="14.5">
      <c r="A38" s="6">
        <v>35</v>
      </c>
      <c r="B38" s="8" t="s">
        <v>54</v>
      </c>
      <c r="C38" s="243">
        <v>0.024297300000000001</v>
      </c>
      <c r="D38" s="244">
        <v>0.86796715000000002</v>
      </c>
      <c r="E38" s="245">
        <v>30.925474170000001</v>
      </c>
      <c r="F38" s="246">
        <v>3.7377640699999999</v>
      </c>
      <c r="G38" s="247">
        <v>0</v>
      </c>
      <c r="H38" s="248">
        <v>0</v>
      </c>
      <c r="I38" s="249">
        <v>0</v>
      </c>
      <c r="J38" s="250">
        <v>35.555502689999997</v>
      </c>
      <c r="K38" s="251">
        <v>0</v>
      </c>
    </row>
    <row r="39" spans="1:11" ht="14.5">
      <c r="A39" s="6">
        <v>36</v>
      </c>
      <c r="B39" s="8" t="s">
        <v>55</v>
      </c>
      <c r="C39" s="324">
        <v>58.787858409999998</v>
      </c>
      <c r="D39" s="325">
        <v>219.69454863999999</v>
      </c>
      <c r="E39" s="326">
        <v>5217.9956504199999</v>
      </c>
      <c r="F39" s="327">
        <v>614.42707780000001</v>
      </c>
      <c r="G39" s="328">
        <v>0</v>
      </c>
      <c r="H39" s="329">
        <v>0</v>
      </c>
      <c r="I39" s="330">
        <v>0</v>
      </c>
      <c r="J39" s="331">
        <v>6110.9051352799997</v>
      </c>
      <c r="K39" s="332">
        <v>0</v>
      </c>
    </row>
    <row r="40" spans="1:11" ht="14.5">
      <c r="A40" s="6">
        <v>37</v>
      </c>
      <c r="B40" s="8" t="s">
        <v>56</v>
      </c>
      <c r="C40" s="189">
        <v>1.62232844</v>
      </c>
      <c r="D40" s="190">
        <v>11.223081280000001</v>
      </c>
      <c r="E40" s="191">
        <v>574.34556864000001</v>
      </c>
      <c r="F40" s="192">
        <v>66.987214690000002</v>
      </c>
      <c r="G40" s="193">
        <v>0</v>
      </c>
      <c r="H40" s="194">
        <v>0</v>
      </c>
      <c r="I40" s="195">
        <v>0</v>
      </c>
      <c r="J40" s="196">
        <v>654.17819304</v>
      </c>
      <c r="K40" s="197">
        <v>0</v>
      </c>
    </row>
    <row r="41" spans="1:11" ht="14.5">
      <c r="A41" s="6">
        <v>38</v>
      </c>
      <c r="B41" s="8" t="s">
        <v>57</v>
      </c>
      <c r="C41" s="252">
        <v>55.561175210000002</v>
      </c>
      <c r="D41" s="253">
        <v>205.26166047000001</v>
      </c>
      <c r="E41" s="254">
        <v>4656.2604807899997</v>
      </c>
      <c r="F41" s="255">
        <v>928.45643822</v>
      </c>
      <c r="G41" s="256">
        <v>0</v>
      </c>
      <c r="H41" s="257">
        <v>0</v>
      </c>
      <c r="I41" s="258">
        <v>0</v>
      </c>
      <c r="J41" s="259">
        <v>5845.5397546900003</v>
      </c>
      <c r="K41" s="260">
        <v>0</v>
      </c>
    </row>
    <row r="42" spans="1:11" ht="14.5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1" ht="14.5">
      <c r="A43" s="2496" t="s">
        <v>18</v>
      </c>
      <c r="B43" s="2497" t="s">
        <v>18</v>
      </c>
      <c r="C43" s="360">
        <v>6938.3208475399997</v>
      </c>
      <c r="D43" s="361">
        <v>4333.3980460100001</v>
      </c>
      <c r="E43" s="362">
        <v>94200.262040910005</v>
      </c>
      <c r="F43" s="363">
        <v>13584.45941102</v>
      </c>
      <c r="G43" s="364">
        <v>0</v>
      </c>
      <c r="H43" s="365">
        <v>0</v>
      </c>
      <c r="I43" s="366">
        <v>0</v>
      </c>
      <c r="J43" s="367">
        <v>119056.44034548</v>
      </c>
      <c r="K43" s="368">
        <v>0</v>
      </c>
    </row>
    <row r="44" spans="1:1" ht="14.5">
      <c r="A44" s="2" t="s">
        <v>58</v>
      </c>
    </row>
    <row r="46" spans="3:3" ht="14.5">
      <c r="C46" s="12"/>
    </row>
    <row r="47" spans="3:14" ht="14.5">
      <c r="C47" s="2488"/>
      <c r="D47" s="2488"/>
      <c r="E47" s="2488"/>
      <c r="F47" s="2488"/>
      <c r="J47" s="15"/>
      <c r="N47" s="15"/>
    </row>
  </sheetData>
  <sheetProtection/>
  <mergeCells count="3">
    <mergeCell ref="A1:K1"/>
    <mergeCell ref="A2:K2"/>
    <mergeCell ref="A43:B43"/>
  </mergeCells>
  <pageMargins left="0.7" right="0.7" top="0.75" bottom="0.75" header="0.511805555555555" footer="0.511805555555555"/>
  <pageSetup firstPageNumber="0" useFirstPageNumber="1" orientation="landscape" paperSize="75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Klassify>
  <SNO>1</SNO>
  <KDate>2025-08-11 12:31:26</KDate>
  <Classification>MIS Internal</Classification>
  <Subclassification/>
  <HostName>MUMCMP01344</HostName>
  <Domain_User>CANARAROBECOMF/122</Domain_User>
  <IPAdd>192.9.198.225</IPAdd>
  <FilePath>C:\Users\122\AppData\Local\Microsoft\Windows\INetCache\Content.Outlook\VX0TJAML\sebi_annex1__July'25.xlsx</FilePath>
  <KID>1098191D30E4638905122866350255</KID>
  <UniqueName/>
  <Suggested/>
  <Justification/>
</Klassify>
</file>

<file path=customXml/itemProps1.xml><?xml version="1.0" encoding="utf-8"?>
<ds:datastoreItem xmlns:ds="http://schemas.openxmlformats.org/officeDocument/2006/customXml" ds:itemID="{B4518462-CC01-49B8-8E0D-FE5EB9F73ED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cp:keywords>MIS Internal</cp:keywords>
  <dc:description/>
  <cp:lastModifiedBy>Hemangi Sista</cp:lastModifiedBy>
  <dcterms:created xsi:type="dcterms:W3CDTF">2021-05-25T08:05:00Z</dcterms:created>
  <dcterms:modified xsi:type="dcterms:W3CDTF">2025-08-11T07:11:51Z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lassification">
    <vt:lpwstr>MIS Internal</vt:lpwstr>
  </property>
  <property fmtid="{D5CDD505-2E9C-101B-9397-08002B2CF9AE}" pid="5" name="Rules">
    <vt:lpwstr/>
  </property>
  <property fmtid="{D5CDD505-2E9C-101B-9397-08002B2CF9AE}" pid="6" name="KID">
    <vt:lpwstr>1098191D30E4638905122866350255</vt:lpwstr>
  </property>
</Properties>
</file>