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MC\Reporting\Investment by CRAMC as per SEBI Regulation\2025-26\1. QE June'2025\Web Upload\"/>
    </mc:Choice>
  </mc:AlternateContent>
  <xr:revisionPtr revIDLastSave="0" documentId="13_ncr:1_{B504FB70-3BFC-4023-9C77-ADCC9E4E23CD}" xr6:coauthVersionLast="47" xr6:coauthVersionMax="47" xr10:uidLastSave="{00000000-0000-0000-0000-000000000000}"/>
  <bookViews>
    <workbookView xWindow="-110" yWindow="-110" windowWidth="19420" windowHeight="10300" xr2:uid="{F056324E-A6E0-47D7-9A45-B10666C8A103}"/>
  </bookViews>
  <sheets>
    <sheet name="Alignment SEBI Jun 30,25_Web up" sheetId="1" r:id="rId1"/>
  </sheets>
  <externalReferences>
    <externalReference r:id="rId2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B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B5" i="1"/>
  <c r="C5" i="1" s="1"/>
  <c r="B4" i="1"/>
  <c r="C4" i="1" s="1"/>
  <c r="C30" i="1" s="1"/>
</calcChain>
</file>

<file path=xl/sharedStrings.xml><?xml version="1.0" encoding="utf-8"?>
<sst xmlns="http://schemas.openxmlformats.org/spreadsheetml/2006/main" count="29" uniqueCount="29">
  <si>
    <t>AMC Investment in schemes as required by SEBI regulation 25(16A)</t>
  </si>
  <si>
    <t>SR No.</t>
  </si>
  <si>
    <t>Scheme</t>
  </si>
  <si>
    <t>Amount (Rs.)</t>
  </si>
  <si>
    <t>Canara Robeco Mid Cap Fund</t>
  </si>
  <si>
    <t>Canara Robeco Small Cap Fund</t>
  </si>
  <si>
    <t>Canara Robeco Value Fund</t>
  </si>
  <si>
    <t>Canara Robeco Focused Equity Fund</t>
  </si>
  <si>
    <t>Canara Robeco Consumer Trends Fund</t>
  </si>
  <si>
    <t>Canara Robeco Infrastructure Fund</t>
  </si>
  <si>
    <t>Canara Robeco Manufacturing Fund</t>
  </si>
  <si>
    <t>Canara Robeco Equity Tax Saver Fund</t>
  </si>
  <si>
    <t>Canara Robeco Liquid Fund</t>
  </si>
  <si>
    <t>Canara Robeco Ultra Short Term Fund</t>
  </si>
  <si>
    <t>Canara Robeco Savings Fund</t>
  </si>
  <si>
    <t>Canara Robeco Short Duration Fund</t>
  </si>
  <si>
    <t>Canara Robeco Income Fund</t>
  </si>
  <si>
    <t>Canara Robeco Dynamic Bond Fund</t>
  </si>
  <si>
    <t>Canara Robeco Corporate Bond Fund</t>
  </si>
  <si>
    <t>Canara Robeco Banking And Psu Debt Fund</t>
  </si>
  <si>
    <t>Canara Robeco Gilt Fund</t>
  </si>
  <si>
    <t>Canara Robeco Conservative Hybrid Fund</t>
  </si>
  <si>
    <t>Canara Robeco Equity Hybrid Fund</t>
  </si>
  <si>
    <t>Canara Robeco Flexicap Fund</t>
  </si>
  <si>
    <t>Canara Robeco Overnight Fund</t>
  </si>
  <si>
    <t>Canara Robeco Multi cap Fund</t>
  </si>
  <si>
    <t>Canara Robeco Balanced Advantage Fund</t>
  </si>
  <si>
    <t>TOTAL</t>
  </si>
  <si>
    <t>Complaince as at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</si>
</sst>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az SemiLight"/>
      <family val="2"/>
    </font>
    <font>
      <sz val="10"/>
      <color theme="1"/>
      <name val="Taz SemiLight"/>
      <family val="2"/>
    </font>
    <font>
      <b/>
      <sz val="10"/>
      <name val="Taz SemiLight"/>
      <family val="2"/>
    </font>
    <font>
      <b/>
      <sz val="10"/>
      <color theme="1"/>
      <name val="Taz Semi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Protection="1">
      <protection locked="0"/>
    </xf>
    <xf numFmtId="164" fontId="3" fillId="0" borderId="0" xfId="1" applyFont="1" applyBorder="1"/>
    <xf numFmtId="0" fontId="3" fillId="0" borderId="0" xfId="0" applyFont="1"/>
    <xf numFmtId="164" fontId="3" fillId="0" borderId="0" xfId="1" applyFont="1" applyFill="1" applyBorder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165" fontId="3" fillId="0" borderId="1" xfId="1" applyNumberFormat="1" applyFont="1" applyBorder="1"/>
    <xf numFmtId="0" fontId="3" fillId="0" borderId="1" xfId="0" applyFont="1" applyBorder="1"/>
    <xf numFmtId="0" fontId="5" fillId="0" borderId="1" xfId="0" applyFont="1" applyBorder="1"/>
    <xf numFmtId="165" fontId="5" fillId="0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MC\Reporting\Investment%20by%20CRAMC%20as%20per%20SEBI%20Regulation\2025-26\1.%20QE%20June'2025\Seed%20Capital%20Investment%20Working%20QE%20June%202025.xlsx" TargetMode="External"/><Relationship Id="rId1" Type="http://schemas.openxmlformats.org/officeDocument/2006/relationships/externalLinkPath" Target="/AMC/Reporting/Investment%20by%20CRAMC%20as%20per%20SEBI%20Regulation/2025-26/1.%20QE%20June'2025/Seed%20Capital%20Investment%20Working%20QE%20Jun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mfi Upload"/>
      <sheetName val="Alignment SEBI Jun 30,25_Web up"/>
      <sheetName val="INVESTMENT WORKING"/>
      <sheetName val="Riskometer"/>
      <sheetName val="Apr-Jun 2025 Avg AUM"/>
      <sheetName val="Risk Value"/>
    </sheetNames>
    <sheetDataSet>
      <sheetData sheetId="0"/>
      <sheetData sheetId="1"/>
      <sheetData sheetId="2">
        <row r="1">
          <cell r="H1">
            <v>43830</v>
          </cell>
          <cell r="I1">
            <v>43830</v>
          </cell>
        </row>
        <row r="3">
          <cell r="B3" t="str">
            <v>Scheme</v>
          </cell>
          <cell r="C3" t="str">
            <v>Amount invested In Old Folio</v>
          </cell>
          <cell r="D3" t="str">
            <v>No of units</v>
          </cell>
          <cell r="E3" t="str">
            <v>Amount invested In New Folio</v>
          </cell>
          <cell r="F3" t="str">
            <v>No of units</v>
          </cell>
          <cell r="G3" t="str">
            <v>NAV as at 30.06.2025</v>
          </cell>
          <cell r="H3" t="str">
            <v>Market Value as at 30.06.2025</v>
          </cell>
          <cell r="I3" t="str">
            <v>App/Depre</v>
          </cell>
          <cell r="J3" t="str">
            <v>Risk value as on 30.06.2025</v>
          </cell>
          <cell r="K3" t="str">
            <v>Minimum percentage of AUM
to be invested in scheme</v>
          </cell>
          <cell r="L3" t="str">
            <v>Quarterly average AUM for June 25</v>
          </cell>
          <cell r="M3" t="str">
            <v>Amount To be Invested as per June 2025 Avg AUM</v>
          </cell>
          <cell r="N3" t="str">
            <v xml:space="preserve">Additional Amount to be Invested  </v>
          </cell>
          <cell r="O3" t="str">
            <v>Excess amount already invested</v>
          </cell>
          <cell r="P3" t="str">
            <v>Purchase NAV</v>
          </cell>
          <cell r="Q3" t="str">
            <v>Index Factor</v>
          </cell>
          <cell r="R3" t="str">
            <v>Index Cost</v>
          </cell>
          <cell r="S3" t="str">
            <v>Unit to be redeem</v>
          </cell>
          <cell r="T3" t="str">
            <v>Sale Value</v>
          </cell>
          <cell r="U3" t="str">
            <v>Capital Gain Long Term</v>
          </cell>
          <cell r="V3" t="str">
            <v>Capital Gain Short Term</v>
          </cell>
          <cell r="W3" t="str">
            <v>NAV As on Feb 2018</v>
          </cell>
          <cell r="X3" t="str">
            <v>Cost as on Feb 2018</v>
          </cell>
          <cell r="Z3" t="str">
            <v>Excess Amount to be Redeem</v>
          </cell>
        </row>
        <row r="4">
          <cell r="B4" t="str">
            <v>Canara Robeco Infrastructure Fund</v>
          </cell>
          <cell r="C4">
            <v>5000000</v>
          </cell>
          <cell r="D4">
            <v>136351.24100000001</v>
          </cell>
          <cell r="E4">
            <v>0</v>
          </cell>
          <cell r="F4">
            <v>0</v>
          </cell>
          <cell r="G4">
            <v>183.35</v>
          </cell>
          <cell r="H4">
            <v>25000000.037350003</v>
          </cell>
          <cell r="I4">
            <v>20000000.037350003</v>
          </cell>
          <cell r="J4" t="str">
            <v>Very High</v>
          </cell>
          <cell r="K4">
            <v>1.2999999999999999E-3</v>
          </cell>
          <cell r="L4">
            <v>8638511462.4468136</v>
          </cell>
          <cell r="M4">
            <v>11230064.901180858</v>
          </cell>
          <cell r="N4">
            <v>0</v>
          </cell>
          <cell r="O4">
            <v>13769935.136169145</v>
          </cell>
          <cell r="P4">
            <v>36.669999945215018</v>
          </cell>
          <cell r="Q4">
            <v>1.2480314960629921</v>
          </cell>
          <cell r="R4">
            <v>3437062.5446017371</v>
          </cell>
          <cell r="S4">
            <v>75101.909660044432</v>
          </cell>
          <cell r="T4">
            <v>13769935.136169145</v>
          </cell>
          <cell r="U4">
            <v>10332872.591567408</v>
          </cell>
          <cell r="Z4">
            <v>13700000</v>
          </cell>
          <cell r="AA4">
            <v>25000000.037350003</v>
          </cell>
        </row>
        <row r="5">
          <cell r="B5" t="str">
            <v>Canara Robeco Flexicap Fund</v>
          </cell>
          <cell r="C5">
            <v>5000000</v>
          </cell>
          <cell r="D5">
            <v>52803.885999999999</v>
          </cell>
          <cell r="E5">
            <v>100840059</v>
          </cell>
          <cell r="F5">
            <v>429216.50099999999</v>
          </cell>
          <cell r="G5">
            <v>387.71</v>
          </cell>
          <cell r="H5">
            <v>186884124.24376997</v>
          </cell>
          <cell r="I5">
            <v>81044065.243769974</v>
          </cell>
          <cell r="J5" t="str">
            <v>Very High</v>
          </cell>
          <cell r="K5">
            <v>1.2999999999999999E-3</v>
          </cell>
          <cell r="L5">
            <v>127791598460.41312</v>
          </cell>
          <cell r="M5">
            <v>166129077.99853703</v>
          </cell>
          <cell r="N5">
            <v>0</v>
          </cell>
          <cell r="O5">
            <v>20755046.24523294</v>
          </cell>
          <cell r="P5">
            <v>94.690000656391092</v>
          </cell>
          <cell r="Z5">
            <v>20700000</v>
          </cell>
          <cell r="AA5">
            <v>186884124.24376997</v>
          </cell>
        </row>
        <row r="6">
          <cell r="B6" t="str">
            <v>Canara Robeco Equity Tax Saver Fund</v>
          </cell>
          <cell r="C6">
            <v>5000000</v>
          </cell>
          <cell r="D6">
            <v>109409.19</v>
          </cell>
          <cell r="E6">
            <v>64687173</v>
          </cell>
          <cell r="F6">
            <v>498204.14899999998</v>
          </cell>
          <cell r="G6">
            <v>199.58</v>
          </cell>
          <cell r="H6">
            <v>121267470.19761999</v>
          </cell>
          <cell r="I6">
            <v>51580297.19761999</v>
          </cell>
          <cell r="J6" t="str">
            <v>Very High</v>
          </cell>
          <cell r="K6">
            <v>1.2999999999999999E-3</v>
          </cell>
          <cell r="L6">
            <v>86369653746.16954</v>
          </cell>
          <cell r="M6">
            <v>112280549.8700204</v>
          </cell>
          <cell r="N6">
            <v>0</v>
          </cell>
          <cell r="O6">
            <v>8986920.3275995851</v>
          </cell>
          <cell r="P6">
            <v>45.700000155379996</v>
          </cell>
          <cell r="Z6">
            <v>8900000</v>
          </cell>
          <cell r="AA6">
            <v>121267470.19761999</v>
          </cell>
        </row>
        <row r="7">
          <cell r="B7" t="str">
            <v>Canara Robeco Large and Mid Cap Fund</v>
          </cell>
          <cell r="C7">
            <v>4332410.0226999996</v>
          </cell>
          <cell r="D7">
            <v>74994.115000000005</v>
          </cell>
          <cell r="E7">
            <v>186803608</v>
          </cell>
          <cell r="F7">
            <v>1075812.983</v>
          </cell>
          <cell r="G7">
            <v>299.39999999999998</v>
          </cell>
          <cell r="H7">
            <v>344551645.14119995</v>
          </cell>
          <cell r="I7">
            <v>153415627.11849993</v>
          </cell>
          <cell r="J7" t="str">
            <v>Very High</v>
          </cell>
          <cell r="K7">
            <v>1.2999999999999999E-3</v>
          </cell>
          <cell r="L7">
            <v>245259060553.26486</v>
          </cell>
          <cell r="M7">
            <v>318836778.7192443</v>
          </cell>
          <cell r="N7">
            <v>0</v>
          </cell>
          <cell r="O7">
            <v>25714866.421955645</v>
          </cell>
          <cell r="P7">
            <v>57.769999988665766</v>
          </cell>
          <cell r="Z7">
            <v>25700000</v>
          </cell>
          <cell r="AA7">
            <v>344551645.14119995</v>
          </cell>
        </row>
        <row r="8">
          <cell r="B8" t="str">
            <v>Canara Robeco Consumer Trends Fund</v>
          </cell>
          <cell r="C8">
            <v>5000000</v>
          </cell>
          <cell r="D8">
            <v>199044.58600000001</v>
          </cell>
          <cell r="E8">
            <v>0</v>
          </cell>
          <cell r="F8">
            <v>0</v>
          </cell>
          <cell r="G8">
            <v>128.62</v>
          </cell>
          <cell r="H8">
            <v>25601114.651320003</v>
          </cell>
          <cell r="I8">
            <v>20601114.651320003</v>
          </cell>
          <cell r="J8" t="str">
            <v>Very High</v>
          </cell>
          <cell r="K8">
            <v>1.2999999999999999E-3</v>
          </cell>
          <cell r="L8">
            <v>18121820381.328457</v>
          </cell>
          <cell r="M8">
            <v>23558366.495726991</v>
          </cell>
          <cell r="N8">
            <v>0</v>
          </cell>
          <cell r="O8">
            <v>2042748.1555930115</v>
          </cell>
          <cell r="P8">
            <v>25.11999999839232</v>
          </cell>
          <cell r="Z8">
            <v>2000000</v>
          </cell>
          <cell r="AA8">
            <v>25601114.651320003</v>
          </cell>
        </row>
        <row r="9">
          <cell r="B9" t="str">
            <v>Canara Robeco Large Cap Fund</v>
          </cell>
          <cell r="C9">
            <v>5000000</v>
          </cell>
          <cell r="D9">
            <v>286368.84299999999</v>
          </cell>
          <cell r="E9">
            <v>117822346</v>
          </cell>
          <cell r="F9">
            <v>2498171.017</v>
          </cell>
          <cell r="G9">
            <v>74.11</v>
          </cell>
          <cell r="H9">
            <v>206362249.0246</v>
          </cell>
          <cell r="I9">
            <v>83539903.024599999</v>
          </cell>
          <cell r="J9" t="str">
            <v>Very High</v>
          </cell>
          <cell r="K9">
            <v>1.2999999999999999E-3</v>
          </cell>
          <cell r="L9">
            <v>157456699253.60486</v>
          </cell>
          <cell r="M9">
            <v>204693709.0296863</v>
          </cell>
          <cell r="N9">
            <v>0</v>
          </cell>
          <cell r="O9">
            <v>1668539.9949136972</v>
          </cell>
          <cell r="P9">
            <v>17.460000004260241</v>
          </cell>
          <cell r="Z9">
            <v>1600000</v>
          </cell>
          <cell r="AA9">
            <v>206362249.0246</v>
          </cell>
        </row>
        <row r="10">
          <cell r="B10" t="str">
            <v>Canara Robeco Equity Hybrid Fund</v>
          </cell>
          <cell r="C10">
            <v>5000000</v>
          </cell>
          <cell r="D10">
            <v>45363.817999999999</v>
          </cell>
          <cell r="E10">
            <v>93114995</v>
          </cell>
          <cell r="F10">
            <v>356885.94699999999</v>
          </cell>
          <cell r="G10">
            <v>412.91</v>
          </cell>
          <cell r="H10">
            <v>166092950.46615002</v>
          </cell>
          <cell r="I10">
            <v>67977955.466150016</v>
          </cell>
          <cell r="J10" t="str">
            <v>Very High</v>
          </cell>
          <cell r="K10">
            <v>1.2999999999999999E-3</v>
          </cell>
          <cell r="L10">
            <v>107587413024.34221</v>
          </cell>
          <cell r="M10">
            <v>139863636.93164486</v>
          </cell>
          <cell r="N10">
            <v>0</v>
          </cell>
          <cell r="O10">
            <v>26229313.534505159</v>
          </cell>
          <cell r="P10">
            <v>110.21999956000177</v>
          </cell>
          <cell r="Z10">
            <v>26200000</v>
          </cell>
          <cell r="AA10">
            <v>166092950.46615002</v>
          </cell>
        </row>
        <row r="11">
          <cell r="B11" t="str">
            <v>Canara Robeco Dynamic Bond Fund</v>
          </cell>
          <cell r="C11">
            <v>5000000</v>
          </cell>
          <cell r="D11">
            <v>313234.14299999998</v>
          </cell>
          <cell r="E11">
            <v>0</v>
          </cell>
          <cell r="F11">
            <v>0</v>
          </cell>
          <cell r="G11">
            <v>32.313600000000001</v>
          </cell>
          <cell r="H11">
            <v>10121722.803244799</v>
          </cell>
          <cell r="I11">
            <v>5121722.8032447994</v>
          </cell>
          <cell r="J11" t="str">
            <v>Moderate</v>
          </cell>
          <cell r="K11">
            <v>6.9999999999999999E-4</v>
          </cell>
          <cell r="L11">
            <v>1311094555.6421981</v>
          </cell>
          <cell r="M11">
            <v>917766.18894953863</v>
          </cell>
          <cell r="N11">
            <v>0</v>
          </cell>
          <cell r="O11">
            <v>9203956.614295261</v>
          </cell>
          <cell r="P11">
            <v>15.962499975617282</v>
          </cell>
          <cell r="Q11">
            <v>1.2480314960629921</v>
          </cell>
          <cell r="R11">
            <v>5674344.163700751</v>
          </cell>
          <cell r="S11">
            <v>284832.28777651704</v>
          </cell>
          <cell r="T11">
            <v>9203956.614295261</v>
          </cell>
          <cell r="U11">
            <v>3529612.45059451</v>
          </cell>
          <cell r="Z11">
            <v>9200000</v>
          </cell>
          <cell r="AA11">
            <v>10121722.803244799</v>
          </cell>
        </row>
        <row r="12">
          <cell r="B12" t="str">
            <v>Canara Robeco Income Fund</v>
          </cell>
          <cell r="C12">
            <v>5000000</v>
          </cell>
          <cell r="D12">
            <v>166712.791</v>
          </cell>
          <cell r="E12">
            <v>0</v>
          </cell>
          <cell r="F12">
            <v>0</v>
          </cell>
          <cell r="G12">
            <v>62.12</v>
          </cell>
          <cell r="H12">
            <v>10356198.576919999</v>
          </cell>
          <cell r="I12">
            <v>5356198.576919999</v>
          </cell>
          <cell r="J12" t="str">
            <v>Moderate</v>
          </cell>
          <cell r="K12">
            <v>6.9999999999999999E-4</v>
          </cell>
          <cell r="L12">
            <v>1217765321.2260439</v>
          </cell>
          <cell r="M12">
            <v>852435.72485823079</v>
          </cell>
          <cell r="N12">
            <v>0</v>
          </cell>
          <cell r="O12">
            <v>9503762.852061769</v>
          </cell>
          <cell r="P12">
            <v>29.991699917014767</v>
          </cell>
          <cell r="Q12">
            <v>1.2480314960629921</v>
          </cell>
          <cell r="R12">
            <v>5726519.8626647396</v>
          </cell>
          <cell r="S12">
            <v>152990.38718708578</v>
          </cell>
          <cell r="T12">
            <v>9503762.852061769</v>
          </cell>
          <cell r="U12">
            <v>3777242.9893970294</v>
          </cell>
          <cell r="Z12">
            <v>9500000</v>
          </cell>
          <cell r="AA12">
            <v>10356198.576919999</v>
          </cell>
        </row>
        <row r="13">
          <cell r="B13" t="str">
            <v>Canara Robeco Savings Fund</v>
          </cell>
          <cell r="C13">
            <v>18737738</v>
          </cell>
          <cell r="D13">
            <v>670160.375</v>
          </cell>
          <cell r="E13">
            <v>0</v>
          </cell>
          <cell r="F13">
            <v>0</v>
          </cell>
          <cell r="G13">
            <v>43.405000000000001</v>
          </cell>
          <cell r="H13">
            <v>29088311.076875001</v>
          </cell>
          <cell r="I13">
            <v>10350573.076875001</v>
          </cell>
          <cell r="J13" t="str">
            <v>Low to Moderate</v>
          </cell>
          <cell r="K13">
            <v>5.0000000000000001E-4</v>
          </cell>
          <cell r="L13">
            <v>12413293488.140657</v>
          </cell>
          <cell r="M13">
            <v>6206646.7440703288</v>
          </cell>
          <cell r="N13">
            <v>0</v>
          </cell>
          <cell r="O13">
            <v>22881664.332804672</v>
          </cell>
          <cell r="P13">
            <v>27.960080450892072</v>
          </cell>
          <cell r="Q13">
            <v>1.2480314960629921</v>
          </cell>
          <cell r="R13">
            <v>18395509.122899573</v>
          </cell>
          <cell r="S13">
            <v>527166.55530018825</v>
          </cell>
          <cell r="T13">
            <v>22881664.332804672</v>
          </cell>
          <cell r="U13">
            <v>4486155.2099050991</v>
          </cell>
          <cell r="Z13">
            <v>22800000</v>
          </cell>
          <cell r="AA13">
            <v>29088311.076875001</v>
          </cell>
        </row>
        <row r="14">
          <cell r="B14" t="str">
            <v>Canara Robeco Ultra Short Term Fund</v>
          </cell>
          <cell r="C14">
            <v>5000000</v>
          </cell>
          <cell r="D14">
            <v>2326.4340000000002</v>
          </cell>
          <cell r="E14">
            <v>0</v>
          </cell>
          <cell r="F14">
            <v>0</v>
          </cell>
          <cell r="G14">
            <v>4044.1866</v>
          </cell>
          <cell r="H14">
            <v>9408533.2085843999</v>
          </cell>
          <cell r="I14">
            <v>4408533.2085843999</v>
          </cell>
          <cell r="J14" t="str">
            <v>Low to Moderate</v>
          </cell>
          <cell r="K14">
            <v>5.0000000000000001E-4</v>
          </cell>
          <cell r="L14">
            <v>5612362190.1214294</v>
          </cell>
          <cell r="M14">
            <v>2806181.095060715</v>
          </cell>
          <cell r="N14">
            <v>0</v>
          </cell>
          <cell r="O14">
            <v>6602352.1135236844</v>
          </cell>
          <cell r="P14">
            <v>2149.2120558760744</v>
          </cell>
          <cell r="Q14">
            <v>1.2480314960629921</v>
          </cell>
          <cell r="R14">
            <v>4378973.4292787788</v>
          </cell>
          <cell r="S14">
            <v>1632.5537781871105</v>
          </cell>
          <cell r="T14">
            <v>6602352.1135236844</v>
          </cell>
          <cell r="U14">
            <v>2223378.6842449056</v>
          </cell>
          <cell r="Z14">
            <v>6600000</v>
          </cell>
          <cell r="AA14">
            <v>9408533.2085843999</v>
          </cell>
        </row>
        <row r="15">
          <cell r="B15" t="str">
            <v>Canara Robeco Corporate Bond Fund</v>
          </cell>
          <cell r="C15">
            <v>5000000</v>
          </cell>
          <cell r="D15">
            <v>438604.18599999999</v>
          </cell>
          <cell r="E15">
            <v>0</v>
          </cell>
          <cell r="F15">
            <v>0</v>
          </cell>
          <cell r="G15">
            <v>23.319099999999999</v>
          </cell>
          <cell r="H15">
            <v>10227854.8737526</v>
          </cell>
          <cell r="I15">
            <v>5227854.8737525996</v>
          </cell>
          <cell r="J15" t="str">
            <v>Moderate</v>
          </cell>
          <cell r="K15">
            <v>6.9999999999999999E-4</v>
          </cell>
          <cell r="L15">
            <v>1172386264.7053843</v>
          </cell>
          <cell r="M15">
            <v>820670.38529376895</v>
          </cell>
          <cell r="N15">
            <v>0</v>
          </cell>
          <cell r="O15">
            <v>9407184.4884588309</v>
          </cell>
          <cell r="P15">
            <v>11.399800000996798</v>
          </cell>
          <cell r="Q15">
            <v>1.2480314960629921</v>
          </cell>
          <cell r="R15">
            <v>5739454.9863046072</v>
          </cell>
          <cell r="S15">
            <v>403411.13029485836</v>
          </cell>
          <cell r="T15">
            <v>9407184.4884588309</v>
          </cell>
          <cell r="U15">
            <v>3667729.5021542236</v>
          </cell>
          <cell r="Z15">
            <v>9400000</v>
          </cell>
          <cell r="AA15">
            <v>10227854.8737526</v>
          </cell>
        </row>
        <row r="16">
          <cell r="B16" t="str">
            <v>Canara Robeco Gilt Fund</v>
          </cell>
          <cell r="C16">
            <v>1925499.5878000001</v>
          </cell>
          <cell r="D16">
            <v>50685.457999999999</v>
          </cell>
          <cell r="E16">
            <v>0</v>
          </cell>
          <cell r="F16">
            <v>0</v>
          </cell>
          <cell r="G16">
            <v>81.090500000000006</v>
          </cell>
          <cell r="H16">
            <v>4110109.1319490001</v>
          </cell>
          <cell r="I16">
            <v>2184609.5441490002</v>
          </cell>
          <cell r="J16" t="str">
            <v>Moderate</v>
          </cell>
          <cell r="K16">
            <v>6.9999999999999999E-4</v>
          </cell>
          <cell r="L16">
            <v>1472527582.3490112</v>
          </cell>
          <cell r="M16">
            <v>1030769.3076443078</v>
          </cell>
          <cell r="N16">
            <v>0</v>
          </cell>
          <cell r="O16">
            <v>3079339.8243046924</v>
          </cell>
          <cell r="P16">
            <v>37.989191846702859</v>
          </cell>
          <cell r="Q16">
            <v>1.2480314960629921</v>
          </cell>
          <cell r="R16">
            <v>1800417.5628651378</v>
          </cell>
          <cell r="S16">
            <v>37974.113173610873</v>
          </cell>
          <cell r="T16">
            <v>3079339.8243046924</v>
          </cell>
          <cell r="U16">
            <v>1278922.2614395546</v>
          </cell>
          <cell r="Z16">
            <v>3000000</v>
          </cell>
          <cell r="AA16">
            <v>4110109.1319490001</v>
          </cell>
        </row>
        <row r="17">
          <cell r="B17" t="str">
            <v>Canara Robeco Liquid Fund</v>
          </cell>
          <cell r="C17">
            <v>5000000</v>
          </cell>
          <cell r="D17">
            <v>2919.6039999999998</v>
          </cell>
          <cell r="E17">
            <v>13574902</v>
          </cell>
          <cell r="F17">
            <v>4836.5770000000002</v>
          </cell>
          <cell r="G17">
            <v>3160.8213999999998</v>
          </cell>
          <cell r="H17">
            <v>24515902.887073401</v>
          </cell>
          <cell r="I17">
            <v>5941000.8870734014</v>
          </cell>
          <cell r="J17" t="str">
            <v>Low to Moderate</v>
          </cell>
          <cell r="K17">
            <v>5.0000000000000001E-4</v>
          </cell>
          <cell r="L17">
            <v>55373995722.226135</v>
          </cell>
          <cell r="M17">
            <v>27686997.861113068</v>
          </cell>
          <cell r="N17">
            <v>3171095</v>
          </cell>
          <cell r="O17">
            <v>0</v>
          </cell>
          <cell r="P17">
            <v>1712.5610185490909</v>
          </cell>
          <cell r="Z17">
            <v>0</v>
          </cell>
          <cell r="AA17">
            <v>27686997.861113068</v>
          </cell>
        </row>
        <row r="18">
          <cell r="B18" t="str">
            <v>Canara Robeco Conservative Hybrid Fund</v>
          </cell>
          <cell r="C18">
            <v>10624134.140000001</v>
          </cell>
          <cell r="D18">
            <v>211119.52900000001</v>
          </cell>
          <cell r="E18">
            <v>0</v>
          </cell>
          <cell r="F18">
            <v>0</v>
          </cell>
          <cell r="G18">
            <v>111.41079999999999</v>
          </cell>
          <cell r="H18">
            <v>23520995.621513199</v>
          </cell>
          <cell r="I18">
            <v>12896861.481513198</v>
          </cell>
          <cell r="J18" t="str">
            <v>Moderately High</v>
          </cell>
          <cell r="K18">
            <v>8.9999999999999998E-4</v>
          </cell>
          <cell r="L18">
            <v>9462912374.6084595</v>
          </cell>
          <cell r="M18">
            <v>8516621.1371476129</v>
          </cell>
          <cell r="N18">
            <v>0</v>
          </cell>
          <cell r="O18">
            <v>15004374.484365586</v>
          </cell>
          <cell r="P18">
            <v>50.322839342825553</v>
          </cell>
          <cell r="Q18">
            <v>1.2480314960629921</v>
          </cell>
          <cell r="R18">
            <v>8458264.9466691595</v>
          </cell>
          <cell r="S18">
            <v>134676.12192323891</v>
          </cell>
          <cell r="T18">
            <v>15004374.484365586</v>
          </cell>
          <cell r="U18">
            <v>6546109.5376964267</v>
          </cell>
          <cell r="Z18">
            <v>15000000</v>
          </cell>
          <cell r="AA18">
            <v>23520995.621513199</v>
          </cell>
        </row>
        <row r="19">
          <cell r="B19" t="str">
            <v>Canara Robeco Short Duration Fund</v>
          </cell>
          <cell r="C19">
            <v>6425349.2599999998</v>
          </cell>
          <cell r="D19">
            <v>379334.36900000001</v>
          </cell>
          <cell r="E19">
            <v>0</v>
          </cell>
          <cell r="F19">
            <v>0</v>
          </cell>
          <cell r="G19">
            <v>27.767199999999999</v>
          </cell>
          <cell r="H19">
            <v>10533053.290896799</v>
          </cell>
          <cell r="I19">
            <v>4107704.0308967996</v>
          </cell>
          <cell r="J19" t="str">
            <v>Moderate</v>
          </cell>
          <cell r="K19">
            <v>6.9999999999999999E-4</v>
          </cell>
          <cell r="L19">
            <v>4006764230.8516464</v>
          </cell>
          <cell r="M19">
            <v>2804734.9615961523</v>
          </cell>
          <cell r="N19">
            <v>0</v>
          </cell>
          <cell r="O19">
            <v>7728318.3293006476</v>
          </cell>
          <cell r="P19">
            <v>16.93848431645802</v>
          </cell>
          <cell r="Q19">
            <v>1.2480314960629921</v>
          </cell>
          <cell r="R19">
            <v>5883733.6693211896</v>
          </cell>
          <cell r="S19">
            <v>278325.44618473045</v>
          </cell>
          <cell r="T19">
            <v>7728318.3293006476</v>
          </cell>
          <cell r="U19">
            <v>1844584.659979458</v>
          </cell>
          <cell r="Z19">
            <v>7700000</v>
          </cell>
          <cell r="AA19">
            <v>10533053.290896799</v>
          </cell>
        </row>
        <row r="20">
          <cell r="B20" t="str">
            <v>Canara Robeco Small Cap Fund</v>
          </cell>
          <cell r="C20">
            <v>5000000</v>
          </cell>
          <cell r="D20">
            <v>500000</v>
          </cell>
          <cell r="E20">
            <v>100638019</v>
          </cell>
          <cell r="F20">
            <v>3371217.8730000001</v>
          </cell>
          <cell r="G20">
            <v>43.93</v>
          </cell>
          <cell r="H20">
            <v>170062601.16089001</v>
          </cell>
          <cell r="I20">
            <v>64424582.160890013</v>
          </cell>
          <cell r="J20" t="str">
            <v>Very High</v>
          </cell>
          <cell r="K20">
            <v>1.2999999999999999E-3</v>
          </cell>
          <cell r="L20">
            <v>119706444464.6461</v>
          </cell>
          <cell r="M20">
            <v>155618377.80403993</v>
          </cell>
          <cell r="N20">
            <v>0</v>
          </cell>
          <cell r="O20">
            <v>14444223.356850088</v>
          </cell>
          <cell r="P20">
            <v>10</v>
          </cell>
          <cell r="Z20">
            <v>14400000</v>
          </cell>
          <cell r="AA20">
            <v>170062601.16089001</v>
          </cell>
        </row>
        <row r="21">
          <cell r="B21" t="str">
            <v>Canara Robeco Overnight Fund</v>
          </cell>
          <cell r="C21">
            <v>5000000</v>
          </cell>
          <cell r="D21">
            <v>5000</v>
          </cell>
          <cell r="E21">
            <v>0</v>
          </cell>
          <cell r="F21">
            <v>0</v>
          </cell>
          <cell r="G21">
            <v>1337.3846000000001</v>
          </cell>
          <cell r="H21">
            <v>6686923</v>
          </cell>
          <cell r="I21">
            <v>1686923</v>
          </cell>
          <cell r="J21" t="str">
            <v>Low</v>
          </cell>
          <cell r="K21">
            <v>2.9999999999999997E-4</v>
          </cell>
          <cell r="L21">
            <v>3623030794.1738482</v>
          </cell>
          <cell r="M21">
            <v>1086909.2382521543</v>
          </cell>
          <cell r="N21">
            <v>0</v>
          </cell>
          <cell r="O21">
            <v>5600013.7617478454</v>
          </cell>
          <cell r="P21">
            <v>1000</v>
          </cell>
          <cell r="Q21">
            <v>1.2480314960629921</v>
          </cell>
          <cell r="R21">
            <v>5225866.6303227264</v>
          </cell>
          <cell r="S21">
            <v>4187.2874577349294</v>
          </cell>
          <cell r="T21">
            <v>5600013.7617478454</v>
          </cell>
          <cell r="U21">
            <v>374147.13142511901</v>
          </cell>
          <cell r="Z21">
            <v>5600000</v>
          </cell>
          <cell r="AA21">
            <v>6686923</v>
          </cell>
        </row>
        <row r="22">
          <cell r="B22" t="str">
            <v>Canara Robeco Focused Equity Fund</v>
          </cell>
          <cell r="C22">
            <v>5000000</v>
          </cell>
          <cell r="D22">
            <v>499975.00099999999</v>
          </cell>
          <cell r="E22">
            <v>14972572</v>
          </cell>
          <cell r="F22">
            <v>1258244.416</v>
          </cell>
          <cell r="G22">
            <v>21.61</v>
          </cell>
          <cell r="H22">
            <v>37995121.601369999</v>
          </cell>
          <cell r="I22">
            <v>18022549.601369999</v>
          </cell>
          <cell r="J22" t="str">
            <v>Very High</v>
          </cell>
          <cell r="K22">
            <v>1.2999999999999999E-3</v>
          </cell>
          <cell r="L22">
            <v>25602374676.137245</v>
          </cell>
          <cell r="M22">
            <v>33283087.078978416</v>
          </cell>
          <cell r="N22">
            <v>0</v>
          </cell>
          <cell r="O22">
            <v>4712034.5223915838</v>
          </cell>
          <cell r="P22">
            <v>10.00050000499925</v>
          </cell>
          <cell r="Z22">
            <v>4700000</v>
          </cell>
          <cell r="AA22">
            <v>37995121.601369999</v>
          </cell>
        </row>
        <row r="23">
          <cell r="B23" t="str">
            <v>Canara Robeco Value Fund</v>
          </cell>
          <cell r="C23">
            <v>5000000</v>
          </cell>
          <cell r="D23">
            <v>499975.00099999999</v>
          </cell>
          <cell r="E23">
            <v>4131685</v>
          </cell>
          <cell r="F23">
            <v>378546.908</v>
          </cell>
          <cell r="G23">
            <v>19.75</v>
          </cell>
          <cell r="H23">
            <v>17350807.702750001</v>
          </cell>
          <cell r="I23">
            <v>8219122.7027500011</v>
          </cell>
          <cell r="J23" t="str">
            <v>Very High</v>
          </cell>
          <cell r="K23">
            <v>1.2999999999999999E-3</v>
          </cell>
          <cell r="L23">
            <v>12555419654.625387</v>
          </cell>
          <cell r="M23">
            <v>16322045.551013002</v>
          </cell>
          <cell r="N23">
            <v>0</v>
          </cell>
          <cell r="O23">
            <v>1028762.1517369989</v>
          </cell>
          <cell r="P23">
            <v>10.00050000499925</v>
          </cell>
          <cell r="Z23">
            <v>1000000</v>
          </cell>
          <cell r="AA23">
            <v>17350807.702750001</v>
          </cell>
        </row>
        <row r="24">
          <cell r="B24" t="str">
            <v>Canara Robeco Banking And Psu Debt Fund</v>
          </cell>
          <cell r="C24">
            <v>0</v>
          </cell>
          <cell r="D24">
            <v>0</v>
          </cell>
          <cell r="E24">
            <v>3500000</v>
          </cell>
          <cell r="F24">
            <v>349982.50099999999</v>
          </cell>
          <cell r="G24">
            <v>12.1914</v>
          </cell>
          <cell r="H24">
            <v>4266776.6626913995</v>
          </cell>
          <cell r="I24">
            <v>766776.66269139946</v>
          </cell>
          <cell r="J24" t="str">
            <v>Moderate</v>
          </cell>
          <cell r="K24">
            <v>6.9999999999999999E-4</v>
          </cell>
          <cell r="L24">
            <v>2344302917.8274741</v>
          </cell>
          <cell r="M24">
            <v>1641012.042479232</v>
          </cell>
          <cell r="N24">
            <v>0</v>
          </cell>
          <cell r="O24">
            <v>2625764.6202121675</v>
          </cell>
          <cell r="P24" t="e">
            <v>#DIV/0!</v>
          </cell>
          <cell r="Z24">
            <v>2600000</v>
          </cell>
          <cell r="AA24">
            <v>4266776.6626913995</v>
          </cell>
        </row>
        <row r="25">
          <cell r="B25" t="str">
            <v>Canara Robeco Mid Cap Fund</v>
          </cell>
          <cell r="C25">
            <v>0</v>
          </cell>
          <cell r="D25">
            <v>0</v>
          </cell>
          <cell r="E25">
            <v>25448885</v>
          </cell>
          <cell r="F25">
            <v>2183244.031</v>
          </cell>
          <cell r="G25">
            <v>18.12</v>
          </cell>
          <cell r="H25">
            <v>39560381.84172</v>
          </cell>
          <cell r="I25">
            <v>14111496.84172</v>
          </cell>
          <cell r="J25" t="str">
            <v>Very High</v>
          </cell>
          <cell r="K25">
            <v>1.2999999999999999E-3</v>
          </cell>
          <cell r="L25">
            <v>28342747731.372623</v>
          </cell>
          <cell r="M25">
            <v>36845572.050784409</v>
          </cell>
          <cell r="N25">
            <v>0</v>
          </cell>
          <cell r="O25">
            <v>2714809.7909355909</v>
          </cell>
          <cell r="P25" t="e">
            <v>#DIV/0!</v>
          </cell>
          <cell r="Z25">
            <v>2700000</v>
          </cell>
          <cell r="AA25">
            <v>39560381.84172</v>
          </cell>
        </row>
        <row r="26">
          <cell r="B26" t="str">
            <v>Canara Robeco Multi cap Fund</v>
          </cell>
          <cell r="C26">
            <v>0</v>
          </cell>
          <cell r="D26">
            <v>0</v>
          </cell>
          <cell r="E26">
            <v>43056640</v>
          </cell>
          <cell r="F26">
            <v>3667545.0320000001</v>
          </cell>
          <cell r="G26">
            <v>15.19</v>
          </cell>
          <cell r="H26">
            <v>55710009.036080003</v>
          </cell>
          <cell r="I26">
            <v>12653369.036080003</v>
          </cell>
          <cell r="J26" t="str">
            <v>Very High</v>
          </cell>
          <cell r="K26">
            <v>1.2999999999999999E-3</v>
          </cell>
          <cell r="L26">
            <v>41512818351.678574</v>
          </cell>
          <cell r="M26">
            <v>53966663.857182145</v>
          </cell>
          <cell r="N26">
            <v>0</v>
          </cell>
          <cell r="O26">
            <v>1743345.1788978577</v>
          </cell>
          <cell r="P26" t="e">
            <v>#DIV/0!</v>
          </cell>
          <cell r="Z26">
            <v>1700000</v>
          </cell>
          <cell r="AA26">
            <v>55710009.036080003</v>
          </cell>
        </row>
        <row r="27">
          <cell r="B27" t="str">
            <v>Canara Robeco Manufacturing Fund</v>
          </cell>
          <cell r="C27">
            <v>0</v>
          </cell>
          <cell r="D27">
            <v>0</v>
          </cell>
          <cell r="E27">
            <v>19073352</v>
          </cell>
          <cell r="F27">
            <v>1807906.6070000001</v>
          </cell>
          <cell r="G27">
            <v>12.73</v>
          </cell>
          <cell r="H27">
            <v>23014651.107110001</v>
          </cell>
          <cell r="I27">
            <v>3941299.1071100011</v>
          </cell>
          <cell r="J27" t="str">
            <v>Very High</v>
          </cell>
          <cell r="K27">
            <v>1.2999999999999999E-3</v>
          </cell>
          <cell r="L27">
            <v>15740976560.010544</v>
          </cell>
          <cell r="M27">
            <v>20463269.528013706</v>
          </cell>
          <cell r="N27">
            <v>0</v>
          </cell>
          <cell r="O27">
            <v>2551381.5790962949</v>
          </cell>
          <cell r="P27" t="e">
            <v>#DIV/0!</v>
          </cell>
          <cell r="Z27">
            <v>2500000</v>
          </cell>
          <cell r="AA27">
            <v>23014651.107110001</v>
          </cell>
        </row>
        <row r="28">
          <cell r="B28" t="str">
            <v>Canara Robeco Balanced Advantage Fund</v>
          </cell>
          <cell r="C28">
            <v>0</v>
          </cell>
          <cell r="D28">
            <v>0</v>
          </cell>
          <cell r="E28">
            <v>20000000</v>
          </cell>
          <cell r="F28">
            <v>1999900.0049999999</v>
          </cell>
          <cell r="G28">
            <v>10.5</v>
          </cell>
          <cell r="H28">
            <v>20998950.052499998</v>
          </cell>
          <cell r="I28">
            <v>998950.05249999836</v>
          </cell>
          <cell r="J28" t="str">
            <v>Very High</v>
          </cell>
          <cell r="K28">
            <v>1.2999999999999999E-3</v>
          </cell>
          <cell r="L28">
            <v>14692033392.690548</v>
          </cell>
          <cell r="M28">
            <v>19099643.41049771</v>
          </cell>
          <cell r="N28">
            <v>0</v>
          </cell>
          <cell r="O28">
            <v>1899306.6420022883</v>
          </cell>
          <cell r="Z28">
            <v>1800000</v>
          </cell>
          <cell r="AA28">
            <v>20998950.052499998</v>
          </cell>
        </row>
        <row r="29">
          <cell r="B29" t="str">
            <v>Canara Robeco Multi Asset Allocation Fund</v>
          </cell>
          <cell r="C29">
            <v>0</v>
          </cell>
          <cell r="D29">
            <v>0</v>
          </cell>
          <cell r="E29">
            <v>15600000</v>
          </cell>
          <cell r="F29">
            <v>1559922.004</v>
          </cell>
          <cell r="G29">
            <v>10.16</v>
          </cell>
          <cell r="H29">
            <v>15848807.56064</v>
          </cell>
          <cell r="I29">
            <v>248807.56063999981</v>
          </cell>
          <cell r="J29" t="str">
            <v>Very High</v>
          </cell>
          <cell r="K29">
            <v>1.2999999999999999E-3</v>
          </cell>
          <cell r="L29">
            <v>8919389453.9362526</v>
          </cell>
          <cell r="M29">
            <v>11595206.290117128</v>
          </cell>
          <cell r="N29">
            <v>0</v>
          </cell>
          <cell r="O29">
            <v>4253601.270522872</v>
          </cell>
          <cell r="Z29">
            <v>4200000</v>
          </cell>
          <cell r="AA29">
            <v>15848807.56064</v>
          </cell>
        </row>
        <row r="30">
          <cell r="B30" t="str">
            <v>TOTAL</v>
          </cell>
          <cell r="C30">
            <v>117045131.0105</v>
          </cell>
          <cell r="D30">
            <v>4644382.57</v>
          </cell>
          <cell r="E30">
            <v>823264236</v>
          </cell>
          <cell r="F30">
            <v>21439636.550999999</v>
          </cell>
          <cell r="H30">
            <v>1599137264.958571</v>
          </cell>
          <cell r="I30">
            <v>658827897.94807041</v>
          </cell>
          <cell r="L30">
            <v>1116307396608.5393</v>
          </cell>
          <cell r="M30">
            <v>1378156794.2031324</v>
          </cell>
          <cell r="N30">
            <v>3171095</v>
          </cell>
          <cell r="O30">
            <v>224151565.72947788</v>
          </cell>
          <cell r="P30" t="e">
            <v>#DIV/0!</v>
          </cell>
          <cell r="Q30">
            <v>12.480314960629924</v>
          </cell>
          <cell r="R30">
            <v>64720146.918628402</v>
          </cell>
          <cell r="S30">
            <v>1900297.7927361962</v>
          </cell>
          <cell r="T30">
            <v>102780901.93703212</v>
          </cell>
          <cell r="U30">
            <v>38060755.018403731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223200000</v>
          </cell>
          <cell r="AA30">
            <v>1602308359.9326105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F35C2-F246-4ED4-88C2-AA847503FFD7}">
  <dimension ref="A1:C30"/>
  <sheetViews>
    <sheetView tabSelected="1" workbookViewId="0">
      <selection activeCell="C9" sqref="C9"/>
    </sheetView>
  </sheetViews>
  <sheetFormatPr defaultRowHeight="14.5"/>
  <cols>
    <col min="2" max="2" width="36" bestFit="1" customWidth="1"/>
    <col min="3" max="3" width="15.54296875" bestFit="1" customWidth="1"/>
  </cols>
  <sheetData>
    <row r="1" spans="1:3">
      <c r="A1" s="1" t="s">
        <v>0</v>
      </c>
      <c r="C1" s="2"/>
    </row>
    <row r="2" spans="1:3">
      <c r="A2" s="3" t="s">
        <v>28</v>
      </c>
      <c r="B2" s="3"/>
      <c r="C2" s="4"/>
    </row>
    <row r="3" spans="1:3">
      <c r="A3" s="5" t="s">
        <v>1</v>
      </c>
      <c r="B3" s="5" t="s">
        <v>2</v>
      </c>
      <c r="C3" s="6" t="s">
        <v>3</v>
      </c>
    </row>
    <row r="4" spans="1:3">
      <c r="A4" s="7">
        <v>1</v>
      </c>
      <c r="B4" s="8" t="str">
        <f>'[1]INVESTMENT WORKING'!B9</f>
        <v>Canara Robeco Large Cap Fund</v>
      </c>
      <c r="C4" s="9">
        <f>VLOOKUP(B4,'[1]INVESTMENT WORKING'!$B$1:$AA$32,26,0)</f>
        <v>206362249.0246</v>
      </c>
    </row>
    <row r="5" spans="1:3">
      <c r="A5" s="7">
        <v>2</v>
      </c>
      <c r="B5" s="8" t="str">
        <f>'[1]INVESTMENT WORKING'!B7</f>
        <v>Canara Robeco Large and Mid Cap Fund</v>
      </c>
      <c r="C5" s="9">
        <f>VLOOKUP(B5,'[1]INVESTMENT WORKING'!$B$1:$AA$32,26,0)</f>
        <v>344551645.14119995</v>
      </c>
    </row>
    <row r="6" spans="1:3">
      <c r="A6" s="7">
        <v>3</v>
      </c>
      <c r="B6" s="8" t="s">
        <v>4</v>
      </c>
      <c r="C6" s="9">
        <f>VLOOKUP(B6,'[1]INVESTMENT WORKING'!$B$1:$AA$32,26,0)</f>
        <v>39560381.84172</v>
      </c>
    </row>
    <row r="7" spans="1:3">
      <c r="A7" s="7">
        <v>4</v>
      </c>
      <c r="B7" s="8" t="s">
        <v>5</v>
      </c>
      <c r="C7" s="9">
        <f>VLOOKUP(B7,'[1]INVESTMENT WORKING'!$B$1:$AA$32,26,0)</f>
        <v>170062601.16089001</v>
      </c>
    </row>
    <row r="8" spans="1:3">
      <c r="A8" s="7">
        <v>5</v>
      </c>
      <c r="B8" s="8" t="s">
        <v>6</v>
      </c>
      <c r="C8" s="9">
        <f>VLOOKUP(B8,'[1]INVESTMENT WORKING'!$B$1:$AA$32,26,0)</f>
        <v>17350807.702750001</v>
      </c>
    </row>
    <row r="9" spans="1:3">
      <c r="A9" s="7">
        <v>6</v>
      </c>
      <c r="B9" s="8" t="s">
        <v>7</v>
      </c>
      <c r="C9" s="9">
        <f>VLOOKUP(B9,'[1]INVESTMENT WORKING'!$B$1:$AA$32,26,0)</f>
        <v>37995121.601369999</v>
      </c>
    </row>
    <row r="10" spans="1:3">
      <c r="A10" s="7">
        <v>7</v>
      </c>
      <c r="B10" s="8" t="s">
        <v>8</v>
      </c>
      <c r="C10" s="9">
        <f>VLOOKUP(B10,'[1]INVESTMENT WORKING'!$B$1:$AA$32,26,0)</f>
        <v>25601114.651320003</v>
      </c>
    </row>
    <row r="11" spans="1:3">
      <c r="A11" s="7">
        <v>8</v>
      </c>
      <c r="B11" s="8" t="s">
        <v>9</v>
      </c>
      <c r="C11" s="9">
        <f>VLOOKUP(B11,'[1]INVESTMENT WORKING'!$B$1:$AA$32,26,0)</f>
        <v>25000000.037350003</v>
      </c>
    </row>
    <row r="12" spans="1:3">
      <c r="A12" s="7">
        <v>9</v>
      </c>
      <c r="B12" s="8" t="s">
        <v>10</v>
      </c>
      <c r="C12" s="9">
        <f>VLOOKUP(B12,'[1]INVESTMENT WORKING'!$B$1:$AA$32,26,0)</f>
        <v>23014651.107110001</v>
      </c>
    </row>
    <row r="13" spans="1:3">
      <c r="A13" s="7">
        <v>10</v>
      </c>
      <c r="B13" s="8" t="s">
        <v>11</v>
      </c>
      <c r="C13" s="9">
        <f>VLOOKUP(B13,'[1]INVESTMENT WORKING'!$B$1:$AA$32,26,0)</f>
        <v>121267470.19761999</v>
      </c>
    </row>
    <row r="14" spans="1:3">
      <c r="A14" s="7">
        <v>11</v>
      </c>
      <c r="B14" s="8" t="s">
        <v>12</v>
      </c>
      <c r="C14" s="9">
        <f>VLOOKUP(B14,'[1]INVESTMENT WORKING'!$B$1:$AA$32,26,0)</f>
        <v>27686997.861113068</v>
      </c>
    </row>
    <row r="15" spans="1:3">
      <c r="A15" s="7">
        <v>12</v>
      </c>
      <c r="B15" s="8" t="s">
        <v>13</v>
      </c>
      <c r="C15" s="9">
        <f>VLOOKUP(B15,'[1]INVESTMENT WORKING'!$B$1:$AA$32,26,0)</f>
        <v>9408533.2085843999</v>
      </c>
    </row>
    <row r="16" spans="1:3">
      <c r="A16" s="7">
        <v>13</v>
      </c>
      <c r="B16" s="8" t="s">
        <v>14</v>
      </c>
      <c r="C16" s="9">
        <f>VLOOKUP(B16,'[1]INVESTMENT WORKING'!$B$1:$AA$32,26,0)</f>
        <v>29088311.076875001</v>
      </c>
    </row>
    <row r="17" spans="1:3">
      <c r="A17" s="7">
        <v>14</v>
      </c>
      <c r="B17" s="8" t="s">
        <v>15</v>
      </c>
      <c r="C17" s="9">
        <f>VLOOKUP(B17,'[1]INVESTMENT WORKING'!$B$1:$AA$32,26,0)</f>
        <v>10533053.290896799</v>
      </c>
    </row>
    <row r="18" spans="1:3">
      <c r="A18" s="7">
        <v>15</v>
      </c>
      <c r="B18" s="8" t="s">
        <v>16</v>
      </c>
      <c r="C18" s="9">
        <f>VLOOKUP(B18,'[1]INVESTMENT WORKING'!$B$1:$AA$32,26,0)</f>
        <v>10356198.576919999</v>
      </c>
    </row>
    <row r="19" spans="1:3">
      <c r="A19" s="7">
        <v>16</v>
      </c>
      <c r="B19" s="8" t="s">
        <v>17</v>
      </c>
      <c r="C19" s="9">
        <f>VLOOKUP(B19,'[1]INVESTMENT WORKING'!$B$1:$AA$32,26,0)</f>
        <v>10121722.803244799</v>
      </c>
    </row>
    <row r="20" spans="1:3">
      <c r="A20" s="7">
        <v>17</v>
      </c>
      <c r="B20" s="8" t="s">
        <v>18</v>
      </c>
      <c r="C20" s="9">
        <f>VLOOKUP(B20,'[1]INVESTMENT WORKING'!$B$1:$AA$32,26,0)</f>
        <v>10227854.8737526</v>
      </c>
    </row>
    <row r="21" spans="1:3">
      <c r="A21" s="7">
        <v>18</v>
      </c>
      <c r="B21" s="8" t="s">
        <v>19</v>
      </c>
      <c r="C21" s="9">
        <f>VLOOKUP(B21,'[1]INVESTMENT WORKING'!$B$1:$AA$32,26,0)</f>
        <v>4266776.6626913995</v>
      </c>
    </row>
    <row r="22" spans="1:3">
      <c r="A22" s="7">
        <v>19</v>
      </c>
      <c r="B22" s="8" t="s">
        <v>20</v>
      </c>
      <c r="C22" s="9">
        <f>VLOOKUP(B22,'[1]INVESTMENT WORKING'!$B$1:$AA$32,26,0)</f>
        <v>4110109.1319490001</v>
      </c>
    </row>
    <row r="23" spans="1:3">
      <c r="A23" s="7">
        <v>20</v>
      </c>
      <c r="B23" s="8" t="s">
        <v>21</v>
      </c>
      <c r="C23" s="9">
        <f>VLOOKUP(B23,'[1]INVESTMENT WORKING'!$B$1:$AA$32,26,0)</f>
        <v>23520995.621513199</v>
      </c>
    </row>
    <row r="24" spans="1:3">
      <c r="A24" s="7">
        <v>21</v>
      </c>
      <c r="B24" s="8" t="s">
        <v>22</v>
      </c>
      <c r="C24" s="9">
        <f>VLOOKUP(B24,'[1]INVESTMENT WORKING'!$B$1:$AA$32,26,0)</f>
        <v>166092950.46615002</v>
      </c>
    </row>
    <row r="25" spans="1:3">
      <c r="A25" s="7">
        <v>22</v>
      </c>
      <c r="B25" s="8" t="s">
        <v>23</v>
      </c>
      <c r="C25" s="9">
        <f>VLOOKUP(B25,'[1]INVESTMENT WORKING'!$B$1:$AA$32,26,0)</f>
        <v>186884124.24376997</v>
      </c>
    </row>
    <row r="26" spans="1:3">
      <c r="A26" s="7">
        <v>23</v>
      </c>
      <c r="B26" s="8" t="s">
        <v>24</v>
      </c>
      <c r="C26" s="9">
        <f>VLOOKUP(B26,'[1]INVESTMENT WORKING'!$B$1:$AA$32,26,0)</f>
        <v>6686923</v>
      </c>
    </row>
    <row r="27" spans="1:3">
      <c r="A27" s="7">
        <v>24</v>
      </c>
      <c r="B27" s="8" t="s">
        <v>25</v>
      </c>
      <c r="C27" s="9">
        <f>VLOOKUP(B27,'[1]INVESTMENT WORKING'!$B$1:$AA$32,26,0)</f>
        <v>55710009.036080003</v>
      </c>
    </row>
    <row r="28" spans="1:3">
      <c r="A28" s="7">
        <v>25</v>
      </c>
      <c r="B28" s="8" t="s">
        <v>26</v>
      </c>
      <c r="C28" s="9">
        <f>VLOOKUP(B28,'[1]INVESTMENT WORKING'!$B$1:$AA$32,26,0)</f>
        <v>20998950.052499998</v>
      </c>
    </row>
    <row r="29" spans="1:3">
      <c r="A29" s="7">
        <v>26</v>
      </c>
      <c r="B29" s="8" t="str">
        <f>'[1]INVESTMENT WORKING'!B29</f>
        <v>Canara Robeco Multi Asset Allocation Fund</v>
      </c>
      <c r="C29" s="9">
        <f>VLOOKUP(B29,'[1]INVESTMENT WORKING'!$B$1:$AA$32,26,0)</f>
        <v>15848807.56064</v>
      </c>
    </row>
    <row r="30" spans="1:3">
      <c r="A30" s="10"/>
      <c r="B30" s="11" t="s">
        <v>27</v>
      </c>
      <c r="C30" s="12">
        <f>SUM(C4:C29)</f>
        <v>1602308359.9326105</v>
      </c>
    </row>
  </sheetData>
  <printOptions horizontalCentere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2025-01-22 11:10:34</KDate>
  <Classification>Finance Internal</Classification>
  <Subclassification/>
  <HostName>MUMCMP01070</HostName>
  <Domain_User>CANARAROBECOMF/667</Domain_User>
  <IPAdd>192.9.198.234</IPAdd>
  <FilePath>Book1</FilePath>
  <KID>C85ACF31E878638731410346199225</KID>
  <UniqueName/>
  <Suggested/>
  <Justification/>
</Klassify>
</file>

<file path=customXml/itemProps1.xml><?xml version="1.0" encoding="utf-8"?>
<ds:datastoreItem xmlns:ds="http://schemas.openxmlformats.org/officeDocument/2006/customXml" ds:itemID="{3F574DCB-7AD2-49E5-A6D6-CED9AAB940D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Alignment SEBI Jun 30,25_Web 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Giriraj Baheti</dc:creator>
  <cp:lastModifiedBy>Vinayak Kadam</cp:lastModifiedBy>
  <dcterms:created xsi:type="dcterms:W3CDTF">2025-01-22T05:40:16Z</dcterms:created>
  <dcterms:modified xsi:type="dcterms:W3CDTF">2025-07-14T06:55:03Z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Finance Internal</vt:lpwstr>
  </property>
  <property fmtid="{D5CDD505-2E9C-101B-9397-08002B2CF9AE}" pid="3" name="Rules">
    <vt:lpwstr/>
  </property>
  <property fmtid="{D5CDD505-2E9C-101B-9397-08002B2CF9AE}" pid="4" name="KID">
    <vt:lpwstr>C85ACF31E878638731410346199225</vt:lpwstr>
  </property>
</Properties>
</file>